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trimestral" state="visible" r:id="rId4"/>
    <sheet sheetId="2" name="Ingresos" state="visible" r:id="rId5"/>
    <sheet sheetId="3" name="Gasto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<sst xmlns="http://schemas.openxmlformats.org/spreadsheetml/2006/main" count="53" uniqueCount="44">
  <si>
    <t>Resumen por trimestre</t>
  </si>
  <si>
    <t>Se calcula solo a partir de las hojas Ingresos y Gastos. Plantilla gratuita de guiadelautonomo.es</t>
  </si>
  <si>
    <t/>
  </si>
  <si>
    <t>1.er trimestre</t>
  </si>
  <si>
    <t>2.º trimestre</t>
  </si>
  <si>
    <t>3.er trimestre</t>
  </si>
  <si>
    <t>4.º trimestre</t>
  </si>
  <si>
    <t>Año</t>
  </si>
  <si>
    <t>Ingresos (base imponible)</t>
  </si>
  <si>
    <t>IVA repercutido</t>
  </si>
  <si>
    <t>Retenciones que te han practicado</t>
  </si>
  <si>
    <t>Gastos (base imponible)</t>
  </si>
  <si>
    <t>IVA soportado</t>
  </si>
  <si>
    <t>Resultado modelo 303 (IVA a ingresar o compensar)</t>
  </si>
  <si>
    <t>Rendimiento neto del trimestre</t>
  </si>
  <si>
    <t>Rendimiento neto acumulado desde enero</t>
  </si>
  <si>
    <t>Modelo 130 orientativo (20 % acumulado − retenciones − pagos anteriores)</t>
  </si>
  <si>
    <t>El modelo 130 es orientativo: no incluye deducciones especiales. Si al menos el 70 % de tus ingresos lleva retención, puedes estar exento.</t>
  </si>
  <si>
    <t>Guías y calculadoras gratis: guiadelautonomo.es</t>
  </si>
  <si>
    <t>Libro de facturas emitidas (ingresos)</t>
  </si>
  <si>
    <t>Rellena las celdas amarillas. Las columnas blancas se calculan solas. Borra la fila de ejemplo.</t>
  </si>
  <si>
    <t>Fecha</t>
  </si>
  <si>
    <t>Nº factura</t>
  </si>
  <si>
    <t>Cliente</t>
  </si>
  <si>
    <t>NIF cliente</t>
  </si>
  <si>
    <t>Concepto</t>
  </si>
  <si>
    <t>Base imponible (€)</t>
  </si>
  <si>
    <t>% IVA</t>
  </si>
  <si>
    <t>Cuota IVA (€)</t>
  </si>
  <si>
    <t>% IRPF</t>
  </si>
  <si>
    <t>Retención (€)</t>
  </si>
  <si>
    <t>Total (€)</t>
  </si>
  <si>
    <t>Trimestre</t>
  </si>
  <si>
    <t>2026-001</t>
  </si>
  <si>
    <t>Cliente de ejemplo SL</t>
  </si>
  <si>
    <t>B00000000</t>
  </si>
  <si>
    <t>Diseño web</t>
  </si>
  <si>
    <t>Libro de facturas recibidas (gastos)</t>
  </si>
  <si>
    <t>Proveedor</t>
  </si>
  <si>
    <t>NIF proveedor</t>
  </si>
  <si>
    <t>F-123</t>
  </si>
  <si>
    <t>Proveedor de ejemplo</t>
  </si>
  <si>
    <t>A00000000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</si>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</sst>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#,##0.00 &quot;€&quot;;-#,##0.00 &quot;€&quot;"/>
    <numFmt numFmtId="166" formatCode="dd/mm/yyyy"/>
  </numFmts>
  <fonts count="9" x14ac:knownFonts="1">
    <font>
      <color theme="1"/>
      <family val="2"/>
      <scheme val="minor"/>
      <sz val="11"/>
      <name val="Calibri"/>
    </font>
    <font>
      <b/>
      <color rgb="FF16235E"/>
      <sz val="18"/>
      <name val="Arial"/>
    </font>
    <font>
      <i/>
      <color rgb="FF55606E"/>
      <sz val="9"/>
      <name val="Arial"/>
    </font>
    <font>
      <b/>
      <color rgb="FFFFFFFF"/>
      <sz val="10"/>
      <name val="Arial"/>
    </font>
    <font>
      <color rgb="FF1F2937"/>
      <sz val="10"/>
      <name val="Arial"/>
    </font>
    <font>
      <b/>
      <sz val="10"/>
      <name val="Arial"/>
    </font>
    <font>
      <b/>
      <color rgb="FF16235E"/>
      <sz val="10"/>
      <name val="Arial"/>
    </font>
    <font>
      <b/>
      <color rgb="FF16235E"/>
      <sz val="9"/>
      <name val="Arial"/>
    </font>
    <font>
      <b/>
      <color rgb="FF16235E"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16235E"/>
      </patternFill>
    </fill>
    <fill>
      <patternFill patternType="solid">
        <fgColor rgb="FFF5D547"/>
      </patternFill>
    </fill>
    <fill>
      <patternFill patternType="solid">
        <fgColor rgb="FFFFFFFF"/>
      </patternFill>
    </fill>
    <fill>
      <patternFill patternType="solid">
        <fgColor rgb="FFFFF3B0"/>
      </patternFill>
    </fill>
  </fills>
  <borders count="2">
    <border>
      <left/>
      <right/>
      <top/>
      <bottom/>
      <diagonal/>
    </border>
    <border>
      <left/>
      <right/>
      <top/>
      <bottom style="thin">
        <color rgb="FFC6D1C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164" fontId="0" fillId="0" borderId="0" xfId="0" applyNumberFormat="1"/>
    <xf numFmtId="164" fontId="5" fillId="0" borderId="0" xfId="0" applyNumberFormat="1" applyFont="1"/>
    <xf numFmtId="0" fontId="6" fillId="0" borderId="0" xfId="0" applyFont="1"/>
    <xf numFmtId="165" fontId="6" fillId="3" borderId="0" xfId="0" applyNumberFormat="1" applyFont="1" applyFill="1"/>
    <xf numFmtId="165" fontId="6" fillId="4" borderId="0" xfId="0" applyNumberFormat="1" applyFont="1" applyFill="1"/>
    <xf numFmtId="0" fontId="7" fillId="0" borderId="0" xfId="0" applyFont="1"/>
    <xf numFmtId="0" fontId="8" fillId="0" borderId="0" xfId="0" applyFont="1"/>
    <xf numFmtId="0" fontId="3" fillId="2" borderId="0" xfId="0" applyFont="1" applyFill="1" applyAlignment="1">
      <alignment vertical="center" wrapText="1"/>
    </xf>
    <xf numFmtId="166" fontId="0" fillId="5" borderId="1" xfId="0" applyNumberFormat="1" applyFill="1" applyBorder="1"/>
    <xf numFmtId="0" fontId="0" fillId="5" borderId="1" xfId="0" applyFill="1" applyBorder="1"/>
    <xf numFmtId="4" fontId="0" fillId="5" borderId="1" xfId="0" applyNumberFormat="1" applyFill="1" applyBorder="1"/>
    <xf numFmtId="9" fontId="0" fillId="5" borderId="1" xfId="0" applyNumberFormat="1" applyFill="1" applyBorder="1"/>
    <xf numFmtId="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/>
  </sheetViews>
  <sheetFormatPr defaultRowHeight="15" outlineLevelRow="0" outlineLevelCol="0" x14ac:dyDescent="55"/>
  <cols>
    <col min="1" max="1" width="40" customWidth="1"/>
    <col min="2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f>SUMIFS(Ingresos!$F:$F,Ingresos!$L:$L,1)</f>
      </c>
      <c r="C5" s="5">
        <f>SUMIFS(Ingresos!$F:$F,Ingresos!$L:$L,2)</f>
      </c>
      <c r="D5" s="5">
        <f>SUMIFS(Ingresos!$F:$F,Ingresos!$L:$L,3)</f>
      </c>
      <c r="E5" s="5">
        <f>SUMIFS(Ingresos!$F:$F,Ingresos!$L:$L,4)</f>
      </c>
      <c r="F5" s="6">
        <f>SUM(B5:E5)</f>
      </c>
    </row>
    <row r="6" spans="1:6" x14ac:dyDescent="0.25">
      <c r="A6" s="4" t="s">
        <v>9</v>
      </c>
      <c r="B6" s="5">
        <f>SUMIFS(Ingresos!$H:$H,Ingresos!$L:$L,1)</f>
      </c>
      <c r="C6" s="5">
        <f>SUMIFS(Ingresos!$H:$H,Ingresos!$L:$L,2)</f>
      </c>
      <c r="D6" s="5">
        <f>SUMIFS(Ingresos!$H:$H,Ingresos!$L:$L,3)</f>
      </c>
      <c r="E6" s="5">
        <f>SUMIFS(Ingresos!$H:$H,Ingresos!$L:$L,4)</f>
      </c>
      <c r="F6" s="6">
        <f>SUM(B6:E6)</f>
      </c>
    </row>
    <row r="7" spans="1:6" x14ac:dyDescent="0.25">
      <c r="A7" s="4" t="s">
        <v>10</v>
      </c>
      <c r="B7" s="5">
        <f>SUMIFS(Ingresos!$J:$J,Ingresos!$L:$L,1)</f>
      </c>
      <c r="C7" s="5">
        <f>SUMIFS(Ingresos!$J:$J,Ingresos!$L:$L,2)</f>
      </c>
      <c r="D7" s="5">
        <f>SUMIFS(Ingresos!$J:$J,Ingresos!$L:$L,3)</f>
      </c>
      <c r="E7" s="5">
        <f>SUMIFS(Ingresos!$J:$J,Ingresos!$L:$L,4)</f>
      </c>
      <c r="F7" s="6">
        <f>SUM(B7:E7)</f>
      </c>
    </row>
    <row r="8" spans="1:6" x14ac:dyDescent="0.25">
      <c r="A8" s="4" t="s">
        <v>11</v>
      </c>
      <c r="B8" s="5">
        <f>SUMIFS(Gastos!$F:$F,Gastos!$J:$J,1)</f>
      </c>
      <c r="C8" s="5">
        <f>SUMIFS(Gastos!$F:$F,Gastos!$J:$J,2)</f>
      </c>
      <c r="D8" s="5">
        <f>SUMIFS(Gastos!$F:$F,Gastos!$J:$J,3)</f>
      </c>
      <c r="E8" s="5">
        <f>SUMIFS(Gastos!$F:$F,Gastos!$J:$J,4)</f>
      </c>
      <c r="F8" s="6">
        <f>SUM(B8:E8)</f>
      </c>
    </row>
    <row r="9" spans="1:6" x14ac:dyDescent="0.25">
      <c r="A9" s="4" t="s">
        <v>12</v>
      </c>
      <c r="B9" s="5">
        <f>SUMIFS(Gastos!$H:$H,Gastos!$J:$J,1)</f>
      </c>
      <c r="C9" s="5">
        <f>SUMIFS(Gastos!$H:$H,Gastos!$J:$J,2)</f>
      </c>
      <c r="D9" s="5">
        <f>SUMIFS(Gastos!$H:$H,Gastos!$J:$J,3)</f>
      </c>
      <c r="E9" s="5">
        <f>SUMIFS(Gastos!$H:$H,Gastos!$J:$J,4)</f>
      </c>
      <c r="F9" s="6">
        <f>SUM(B9:E9)</f>
      </c>
    </row>
    <row r="11" spans="1:6" x14ac:dyDescent="0.25">
      <c r="A11" s="7" t="s">
        <v>13</v>
      </c>
      <c r="B11" s="8">
        <f>B6-B9</f>
      </c>
      <c r="C11" s="8">
        <f>C6-C9</f>
      </c>
      <c r="D11" s="8">
        <f>D6-D9</f>
      </c>
      <c r="E11" s="8">
        <f>E6-E9</f>
      </c>
      <c r="F11" s="8">
        <f>SUM(B11:E11)</f>
      </c>
    </row>
    <row r="12" spans="1:6" x14ac:dyDescent="0.25">
      <c r="A12" s="7" t="s">
        <v>14</v>
      </c>
      <c r="B12" s="9">
        <f>B5-B8</f>
      </c>
      <c r="C12" s="9">
        <f>C5-C8</f>
      </c>
      <c r="D12" s="9">
        <f>D5-D8</f>
      </c>
      <c r="E12" s="9">
        <f>E5-E8</f>
      </c>
      <c r="F12" s="9">
        <f>SUM(B12:E12)</f>
      </c>
    </row>
    <row r="13" spans="1:6" x14ac:dyDescent="0.25">
      <c r="A13" s="7" t="s">
        <v>15</v>
      </c>
      <c r="B13" s="9">
        <f>SUM($B$12:B12)</f>
      </c>
      <c r="C13" s="9">
        <f>SUM($B$12:C12)</f>
      </c>
      <c r="D13" s="9">
        <f>SUM($B$12:D12)</f>
      </c>
      <c r="E13" s="9">
        <f>SUM($B$12:E12)</f>
      </c>
      <c r="F13" s="9"/>
    </row>
    <row r="14" spans="1:6" x14ac:dyDescent="0.25">
      <c r="A14" s="7" t="s">
        <v>16</v>
      </c>
      <c r="B14" s="8">
        <f>MAX(0,ROUND(B13*0.2-SUM($B$7:B7)-0,2))</f>
      </c>
      <c r="C14" s="8">
        <f>MAX(0,ROUND(C13*0.2-SUM($B$7:C7)-SUM($B$14:B14),2))</f>
      </c>
      <c r="D14" s="8">
        <f>MAX(0,ROUND(D13*0.2-SUM($B$7:D7)-SUM($B$14:C14),2))</f>
      </c>
      <c r="E14" s="8">
        <f>MAX(0,ROUND(E13*0.2-SUM($B$7:E7)-SUM($B$14:D14),2))</f>
      </c>
      <c r="F14" s="8">
        <f>SUM(B14:E14)</f>
      </c>
    </row>
    <row r="16" spans="1:1" x14ac:dyDescent="0.25">
      <c r="A16" s="2" t="s">
        <v>17</v>
      </c>
    </row>
    <row r="17" spans="1:1" x14ac:dyDescent="0.25">
      <c r="A17" s="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  <col min="4" max="4" width="14" customWidth="1"/>
    <col min="5" max="5" width="30" customWidth="1"/>
    <col min="6" max="6" width="14" customWidth="1"/>
    <col min="7" max="7" width="8" customWidth="1"/>
    <col min="8" max="8" width="13" customWidth="1"/>
    <col min="9" max="9" width="8" customWidth="1"/>
    <col min="10" max="11" width="13" customWidth="1"/>
    <col min="12" max="12" width="10" customWidth="1"/>
  </cols>
  <sheetData>
    <row r="1" spans="1:1" x14ac:dyDescent="0.25">
      <c r="A1" s="11" t="s">
        <v>19</v>
      </c>
    </row>
    <row r="2" spans="1:1" x14ac:dyDescent="0.25">
      <c r="A2" s="2" t="s">
        <v>20</v>
      </c>
    </row>
    <row r="4" ht="30" customHeight="1" spans="1:12" x14ac:dyDescent="0.25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32</v>
      </c>
    </row>
    <row r="5" spans="1:12" x14ac:dyDescent="0.25">
      <c r="A5" s="13">
        <v>46037</v>
      </c>
      <c r="B5" s="14" t="s">
        <v>33</v>
      </c>
      <c r="C5" s="14" t="s">
        <v>34</v>
      </c>
      <c r="D5" s="14" t="s">
        <v>35</v>
      </c>
      <c r="E5" s="14" t="s">
        <v>36</v>
      </c>
      <c r="F5" s="15">
        <v>1000</v>
      </c>
      <c r="G5" s="16">
        <v>0.21</v>
      </c>
      <c r="H5" s="17">
        <f>IF(F5="","",ROUND(F5*G5,2))</f>
        <v>210</v>
      </c>
      <c r="I5" s="16">
        <v>0.15</v>
      </c>
      <c r="J5" s="17">
        <f>IF(F5="","",ROUND(F5*I5,2))</f>
        <v>150</v>
      </c>
      <c r="K5" s="17">
        <f>IF(F5="","",F5+H5-J5)</f>
        <v>1060</v>
      </c>
      <c r="L5" s="18">
        <f>IF(A5="","",ROUNDUP(MONTH(A5)/3,0))</f>
        <v>1</v>
      </c>
    </row>
    <row r="6" spans="1:12" x14ac:dyDescent="0.25">
      <c r="A6" s="13"/>
      <c r="B6" s="14"/>
      <c r="C6" s="14"/>
      <c r="D6" s="14"/>
      <c r="E6" s="14"/>
      <c r="F6" s="15"/>
      <c r="G6" s="16"/>
      <c r="H6" s="17">
        <f>IF(F6="","",ROUND(F6*G6,2))</f>
      </c>
      <c r="I6" s="16"/>
      <c r="J6" s="17">
        <f>IF(F6="","",ROUND(F6*I6,2))</f>
      </c>
      <c r="K6" s="17">
        <f>IF(F6="","",F6+H6-J6)</f>
      </c>
      <c r="L6" s="18">
        <f>IF(A6="","",ROUNDUP(MONTH(A6)/3,0))</f>
      </c>
    </row>
    <row r="7" spans="1:12" x14ac:dyDescent="0.25">
      <c r="A7" s="13"/>
      <c r="B7" s="14"/>
      <c r="C7" s="14"/>
      <c r="D7" s="14"/>
      <c r="E7" s="14"/>
      <c r="F7" s="15"/>
      <c r="G7" s="16"/>
      <c r="H7" s="17">
        <f>IF(F7="","",ROUND(F7*G7,2))</f>
      </c>
      <c r="I7" s="16"/>
      <c r="J7" s="17">
        <f>IF(F7="","",ROUND(F7*I7,2))</f>
      </c>
      <c r="K7" s="17">
        <f>IF(F7="","",F7+H7-J7)</f>
      </c>
      <c r="L7" s="18">
        <f>IF(A7="","",ROUNDUP(MONTH(A7)/3,0))</f>
      </c>
    </row>
    <row r="8" spans="1:12" x14ac:dyDescent="0.25">
      <c r="A8" s="13"/>
      <c r="B8" s="14"/>
      <c r="C8" s="14"/>
      <c r="D8" s="14"/>
      <c r="E8" s="14"/>
      <c r="F8" s="15"/>
      <c r="G8" s="16"/>
      <c r="H8" s="17">
        <f>IF(F8="","",ROUND(F8*G8,2))</f>
      </c>
      <c r="I8" s="16"/>
      <c r="J8" s="17">
        <f>IF(F8="","",ROUND(F8*I8,2))</f>
      </c>
      <c r="K8" s="17">
        <f>IF(F8="","",F8+H8-J8)</f>
      </c>
      <c r="L8" s="18">
        <f>IF(A8="","",ROUNDUP(MONTH(A8)/3,0))</f>
      </c>
    </row>
    <row r="9" spans="1:12" x14ac:dyDescent="0.25">
      <c r="A9" s="13"/>
      <c r="B9" s="14"/>
      <c r="C9" s="14"/>
      <c r="D9" s="14"/>
      <c r="E9" s="14"/>
      <c r="F9" s="15"/>
      <c r="G9" s="16"/>
      <c r="H9" s="17">
        <f>IF(F9="","",ROUND(F9*G9,2))</f>
      </c>
      <c r="I9" s="16"/>
      <c r="J9" s="17">
        <f>IF(F9="","",ROUND(F9*I9,2))</f>
      </c>
      <c r="K9" s="17">
        <f>IF(F9="","",F9+H9-J9)</f>
      </c>
      <c r="L9" s="18">
        <f>IF(A9="","",ROUNDUP(MONTH(A9)/3,0))</f>
      </c>
    </row>
    <row r="10" spans="1:12" x14ac:dyDescent="0.25">
      <c r="A10" s="13"/>
      <c r="B10" s="14"/>
      <c r="C10" s="14"/>
      <c r="D10" s="14"/>
      <c r="E10" s="14"/>
      <c r="F10" s="15"/>
      <c r="G10" s="16"/>
      <c r="H10" s="17">
        <f>IF(F10="","",ROUND(F10*G10,2))</f>
      </c>
      <c r="I10" s="16"/>
      <c r="J10" s="17">
        <f>IF(F10="","",ROUND(F10*I10,2))</f>
      </c>
      <c r="K10" s="17">
        <f>IF(F10="","",F10+H10-J10)</f>
      </c>
      <c r="L10" s="18">
        <f>IF(A10="","",ROUNDUP(MONTH(A10)/3,0))</f>
      </c>
    </row>
    <row r="11" spans="1:12" x14ac:dyDescent="0.25">
      <c r="A11" s="13"/>
      <c r="B11" s="14"/>
      <c r="C11" s="14"/>
      <c r="D11" s="14"/>
      <c r="E11" s="14"/>
      <c r="F11" s="15"/>
      <c r="G11" s="16"/>
      <c r="H11" s="17">
        <f>IF(F11="","",ROUND(F11*G11,2))</f>
      </c>
      <c r="I11" s="16"/>
      <c r="J11" s="17">
        <f>IF(F11="","",ROUND(F11*I11,2))</f>
      </c>
      <c r="K11" s="17">
        <f>IF(F11="","",F11+H11-J11)</f>
      </c>
      <c r="L11" s="18">
        <f>IF(A11="","",ROUNDUP(MONTH(A11)/3,0))</f>
      </c>
    </row>
    <row r="12" spans="1:12" x14ac:dyDescent="0.25">
      <c r="A12" s="13"/>
      <c r="B12" s="14"/>
      <c r="C12" s="14"/>
      <c r="D12" s="14"/>
      <c r="E12" s="14"/>
      <c r="F12" s="15"/>
      <c r="G12" s="16"/>
      <c r="H12" s="17">
        <f>IF(F12="","",ROUND(F12*G12,2))</f>
      </c>
      <c r="I12" s="16"/>
      <c r="J12" s="17">
        <f>IF(F12="","",ROUND(F12*I12,2))</f>
      </c>
      <c r="K12" s="17">
        <f>IF(F12="","",F12+H12-J12)</f>
      </c>
      <c r="L12" s="18">
        <f>IF(A12="","",ROUNDUP(MONTH(A12)/3,0))</f>
      </c>
    </row>
    <row r="13" spans="1:12" x14ac:dyDescent="0.25">
      <c r="A13" s="13"/>
      <c r="B13" s="14"/>
      <c r="C13" s="14"/>
      <c r="D13" s="14"/>
      <c r="E13" s="14"/>
      <c r="F13" s="15"/>
      <c r="G13" s="16"/>
      <c r="H13" s="17">
        <f>IF(F13="","",ROUND(F13*G13,2))</f>
      </c>
      <c r="I13" s="16"/>
      <c r="J13" s="17">
        <f>IF(F13="","",ROUND(F13*I13,2))</f>
      </c>
      <c r="K13" s="17">
        <f>IF(F13="","",F13+H13-J13)</f>
      </c>
      <c r="L13" s="18">
        <f>IF(A13="","",ROUNDUP(MONTH(A13)/3,0))</f>
      </c>
    </row>
    <row r="14" spans="1:12" x14ac:dyDescent="0.25">
      <c r="A14" s="13"/>
      <c r="B14" s="14"/>
      <c r="C14" s="14"/>
      <c r="D14" s="14"/>
      <c r="E14" s="14"/>
      <c r="F14" s="15"/>
      <c r="G14" s="16"/>
      <c r="H14" s="17">
        <f>IF(F14="","",ROUND(F14*G14,2))</f>
      </c>
      <c r="I14" s="16"/>
      <c r="J14" s="17">
        <f>IF(F14="","",ROUND(F14*I14,2))</f>
      </c>
      <c r="K14" s="17">
        <f>IF(F14="","",F14+H14-J14)</f>
      </c>
      <c r="L14" s="18">
        <f>IF(A14="","",ROUNDUP(MONTH(A14)/3,0))</f>
      </c>
    </row>
    <row r="15" spans="1:12" x14ac:dyDescent="0.25">
      <c r="A15" s="13"/>
      <c r="B15" s="14"/>
      <c r="C15" s="14"/>
      <c r="D15" s="14"/>
      <c r="E15" s="14"/>
      <c r="F15" s="15"/>
      <c r="G15" s="16"/>
      <c r="H15" s="17">
        <f>IF(F15="","",ROUND(F15*G15,2))</f>
      </c>
      <c r="I15" s="16"/>
      <c r="J15" s="17">
        <f>IF(F15="","",ROUND(F15*I15,2))</f>
      </c>
      <c r="K15" s="17">
        <f>IF(F15="","",F15+H15-J15)</f>
      </c>
      <c r="L15" s="18">
        <f>IF(A15="","",ROUNDUP(MONTH(A15)/3,0))</f>
      </c>
    </row>
    <row r="16" spans="1:12" x14ac:dyDescent="0.25">
      <c r="A16" s="13"/>
      <c r="B16" s="14"/>
      <c r="C16" s="14"/>
      <c r="D16" s="14"/>
      <c r="E16" s="14"/>
      <c r="F16" s="15"/>
      <c r="G16" s="16"/>
      <c r="H16" s="17">
        <f>IF(F16="","",ROUND(F16*G16,2))</f>
      </c>
      <c r="I16" s="16"/>
      <c r="J16" s="17">
        <f>IF(F16="","",ROUND(F16*I16,2))</f>
      </c>
      <c r="K16" s="17">
        <f>IF(F16="","",F16+H16-J16)</f>
      </c>
      <c r="L16" s="18">
        <f>IF(A16="","",ROUNDUP(MONTH(A16)/3,0))</f>
      </c>
    </row>
    <row r="17" spans="1:12" x14ac:dyDescent="0.25">
      <c r="A17" s="13"/>
      <c r="B17" s="14"/>
      <c r="C17" s="14"/>
      <c r="D17" s="14"/>
      <c r="E17" s="14"/>
      <c r="F17" s="15"/>
      <c r="G17" s="16"/>
      <c r="H17" s="17">
        <f>IF(F17="","",ROUND(F17*G17,2))</f>
      </c>
      <c r="I17" s="16"/>
      <c r="J17" s="17">
        <f>IF(F17="","",ROUND(F17*I17,2))</f>
      </c>
      <c r="K17" s="17">
        <f>IF(F17="","",F17+H17-J17)</f>
      </c>
      <c r="L17" s="18">
        <f>IF(A17="","",ROUNDUP(MONTH(A17)/3,0))</f>
      </c>
    </row>
    <row r="18" spans="1:12" x14ac:dyDescent="0.25">
      <c r="A18" s="13"/>
      <c r="B18" s="14"/>
      <c r="C18" s="14"/>
      <c r="D18" s="14"/>
      <c r="E18" s="14"/>
      <c r="F18" s="15"/>
      <c r="G18" s="16"/>
      <c r="H18" s="17">
        <f>IF(F18="","",ROUND(F18*G18,2))</f>
      </c>
      <c r="I18" s="16"/>
      <c r="J18" s="17">
        <f>IF(F18="","",ROUND(F18*I18,2))</f>
      </c>
      <c r="K18" s="17">
        <f>IF(F18="","",F18+H18-J18)</f>
      </c>
      <c r="L18" s="18">
        <f>IF(A18="","",ROUNDUP(MONTH(A18)/3,0))</f>
      </c>
    </row>
    <row r="19" spans="1:12" x14ac:dyDescent="0.25">
      <c r="A19" s="13"/>
      <c r="B19" s="14"/>
      <c r="C19" s="14"/>
      <c r="D19" s="14"/>
      <c r="E19" s="14"/>
      <c r="F19" s="15"/>
      <c r="G19" s="16"/>
      <c r="H19" s="17">
        <f>IF(F19="","",ROUND(F19*G19,2))</f>
      </c>
      <c r="I19" s="16"/>
      <c r="J19" s="17">
        <f>IF(F19="","",ROUND(F19*I19,2))</f>
      </c>
      <c r="K19" s="17">
        <f>IF(F19="","",F19+H19-J19)</f>
      </c>
      <c r="L19" s="18">
        <f>IF(A19="","",ROUNDUP(MONTH(A19)/3,0))</f>
      </c>
    </row>
    <row r="20" spans="1:12" x14ac:dyDescent="0.25">
      <c r="A20" s="13"/>
      <c r="B20" s="14"/>
      <c r="C20" s="14"/>
      <c r="D20" s="14"/>
      <c r="E20" s="14"/>
      <c r="F20" s="15"/>
      <c r="G20" s="16"/>
      <c r="H20" s="17">
        <f>IF(F20="","",ROUND(F20*G20,2))</f>
      </c>
      <c r="I20" s="16"/>
      <c r="J20" s="17">
        <f>IF(F20="","",ROUND(F20*I20,2))</f>
      </c>
      <c r="K20" s="17">
        <f>IF(F20="","",F20+H20-J20)</f>
      </c>
      <c r="L20" s="18">
        <f>IF(A20="","",ROUNDUP(MONTH(A20)/3,0))</f>
      </c>
    </row>
    <row r="21" spans="1:12" x14ac:dyDescent="0.25">
      <c r="A21" s="13"/>
      <c r="B21" s="14"/>
      <c r="C21" s="14"/>
      <c r="D21" s="14"/>
      <c r="E21" s="14"/>
      <c r="F21" s="15"/>
      <c r="G21" s="16"/>
      <c r="H21" s="17">
        <f>IF(F21="","",ROUND(F21*G21,2))</f>
      </c>
      <c r="I21" s="16"/>
      <c r="J21" s="17">
        <f>IF(F21="","",ROUND(F21*I21,2))</f>
      </c>
      <c r="K21" s="17">
        <f>IF(F21="","",F21+H21-J21)</f>
      </c>
      <c r="L21" s="18">
        <f>IF(A21="","",ROUNDUP(MONTH(A21)/3,0))</f>
      </c>
    </row>
    <row r="22" spans="1:12" x14ac:dyDescent="0.25">
      <c r="A22" s="13"/>
      <c r="B22" s="14"/>
      <c r="C22" s="14"/>
      <c r="D22" s="14"/>
      <c r="E22" s="14"/>
      <c r="F22" s="15"/>
      <c r="G22" s="16"/>
      <c r="H22" s="17">
        <f>IF(F22="","",ROUND(F22*G22,2))</f>
      </c>
      <c r="I22" s="16"/>
      <c r="J22" s="17">
        <f>IF(F22="","",ROUND(F22*I22,2))</f>
      </c>
      <c r="K22" s="17">
        <f>IF(F22="","",F22+H22-J22)</f>
      </c>
      <c r="L22" s="18">
        <f>IF(A22="","",ROUNDUP(MONTH(A22)/3,0))</f>
      </c>
    </row>
    <row r="23" spans="1:12" x14ac:dyDescent="0.25">
      <c r="A23" s="13"/>
      <c r="B23" s="14"/>
      <c r="C23" s="14"/>
      <c r="D23" s="14"/>
      <c r="E23" s="14"/>
      <c r="F23" s="15"/>
      <c r="G23" s="16"/>
      <c r="H23" s="17">
        <f>IF(F23="","",ROUND(F23*G23,2))</f>
      </c>
      <c r="I23" s="16"/>
      <c r="J23" s="17">
        <f>IF(F23="","",ROUND(F23*I23,2))</f>
      </c>
      <c r="K23" s="17">
        <f>IF(F23="","",F23+H23-J23)</f>
      </c>
      <c r="L23" s="18">
        <f>IF(A23="","",ROUNDUP(MONTH(A23)/3,0))</f>
      </c>
    </row>
    <row r="24" spans="1:12" x14ac:dyDescent="0.25">
      <c r="A24" s="13"/>
      <c r="B24" s="14"/>
      <c r="C24" s="14"/>
      <c r="D24" s="14"/>
      <c r="E24" s="14"/>
      <c r="F24" s="15"/>
      <c r="G24" s="16"/>
      <c r="H24" s="17">
        <f>IF(F24="","",ROUND(F24*G24,2))</f>
      </c>
      <c r="I24" s="16"/>
      <c r="J24" s="17">
        <f>IF(F24="","",ROUND(F24*I24,2))</f>
      </c>
      <c r="K24" s="17">
        <f>IF(F24="","",F24+H24-J24)</f>
      </c>
      <c r="L24" s="18">
        <f>IF(A24="","",ROUNDUP(MONTH(A24)/3,0))</f>
      </c>
    </row>
    <row r="25" spans="1:12" x14ac:dyDescent="0.25">
      <c r="A25" s="13"/>
      <c r="B25" s="14"/>
      <c r="C25" s="14"/>
      <c r="D25" s="14"/>
      <c r="E25" s="14"/>
      <c r="F25" s="15"/>
      <c r="G25" s="16"/>
      <c r="H25" s="17">
        <f>IF(F25="","",ROUND(F25*G25,2))</f>
      </c>
      <c r="I25" s="16"/>
      <c r="J25" s="17">
        <f>IF(F25="","",ROUND(F25*I25,2))</f>
      </c>
      <c r="K25" s="17">
        <f>IF(F25="","",F25+H25-J25)</f>
      </c>
      <c r="L25" s="18">
        <f>IF(A25="","",ROUNDUP(MONTH(A25)/3,0))</f>
      </c>
    </row>
    <row r="26" spans="1:12" x14ac:dyDescent="0.25">
      <c r="A26" s="13"/>
      <c r="B26" s="14"/>
      <c r="C26" s="14"/>
      <c r="D26" s="14"/>
      <c r="E26" s="14"/>
      <c r="F26" s="15"/>
      <c r="G26" s="16"/>
      <c r="H26" s="17">
        <f>IF(F26="","",ROUND(F26*G26,2))</f>
      </c>
      <c r="I26" s="16"/>
      <c r="J26" s="17">
        <f>IF(F26="","",ROUND(F26*I26,2))</f>
      </c>
      <c r="K26" s="17">
        <f>IF(F26="","",F26+H26-J26)</f>
      </c>
      <c r="L26" s="18">
        <f>IF(A26="","",ROUNDUP(MONTH(A26)/3,0))</f>
      </c>
    </row>
    <row r="27" spans="1:12" x14ac:dyDescent="0.25">
      <c r="A27" s="13"/>
      <c r="B27" s="14"/>
      <c r="C27" s="14"/>
      <c r="D27" s="14"/>
      <c r="E27" s="14"/>
      <c r="F27" s="15"/>
      <c r="G27" s="16"/>
      <c r="H27" s="17">
        <f>IF(F27="","",ROUND(F27*G27,2))</f>
      </c>
      <c r="I27" s="16"/>
      <c r="J27" s="17">
        <f>IF(F27="","",ROUND(F27*I27,2))</f>
      </c>
      <c r="K27" s="17">
        <f>IF(F27="","",F27+H27-J27)</f>
      </c>
      <c r="L27" s="18">
        <f>IF(A27="","",ROUNDUP(MONTH(A27)/3,0))</f>
      </c>
    </row>
    <row r="28" spans="1:12" x14ac:dyDescent="0.25">
      <c r="A28" s="13"/>
      <c r="B28" s="14"/>
      <c r="C28" s="14"/>
      <c r="D28" s="14"/>
      <c r="E28" s="14"/>
      <c r="F28" s="15"/>
      <c r="G28" s="16"/>
      <c r="H28" s="17">
        <f>IF(F28="","",ROUND(F28*G28,2))</f>
      </c>
      <c r="I28" s="16"/>
      <c r="J28" s="17">
        <f>IF(F28="","",ROUND(F28*I28,2))</f>
      </c>
      <c r="K28" s="17">
        <f>IF(F28="","",F28+H28-J28)</f>
      </c>
      <c r="L28" s="18">
        <f>IF(A28="","",ROUNDUP(MONTH(A28)/3,0))</f>
      </c>
    </row>
    <row r="29" spans="1:12" x14ac:dyDescent="0.25">
      <c r="A29" s="13"/>
      <c r="B29" s="14"/>
      <c r="C29" s="14"/>
      <c r="D29" s="14"/>
      <c r="E29" s="14"/>
      <c r="F29" s="15"/>
      <c r="G29" s="16"/>
      <c r="H29" s="17">
        <f>IF(F29="","",ROUND(F29*G29,2))</f>
      </c>
      <c r="I29" s="16"/>
      <c r="J29" s="17">
        <f>IF(F29="","",ROUND(F29*I29,2))</f>
      </c>
      <c r="K29" s="17">
        <f>IF(F29="","",F29+H29-J29)</f>
      </c>
      <c r="L29" s="18">
        <f>IF(A29="","",ROUNDUP(MONTH(A29)/3,0))</f>
      </c>
    </row>
    <row r="30" spans="1:12" x14ac:dyDescent="0.25">
      <c r="A30" s="13"/>
      <c r="B30" s="14"/>
      <c r="C30" s="14"/>
      <c r="D30" s="14"/>
      <c r="E30" s="14"/>
      <c r="F30" s="15"/>
      <c r="G30" s="16"/>
      <c r="H30" s="17">
        <f>IF(F30="","",ROUND(F30*G30,2))</f>
      </c>
      <c r="I30" s="16"/>
      <c r="J30" s="17">
        <f>IF(F30="","",ROUND(F30*I30,2))</f>
      </c>
      <c r="K30" s="17">
        <f>IF(F30="","",F30+H30-J30)</f>
      </c>
      <c r="L30" s="18">
        <f>IF(A30="","",ROUNDUP(MONTH(A30)/3,0))</f>
      </c>
    </row>
    <row r="31" spans="1:12" x14ac:dyDescent="0.25">
      <c r="A31" s="13"/>
      <c r="B31" s="14"/>
      <c r="C31" s="14"/>
      <c r="D31" s="14"/>
      <c r="E31" s="14"/>
      <c r="F31" s="15"/>
      <c r="G31" s="16"/>
      <c r="H31" s="17">
        <f>IF(F31="","",ROUND(F31*G31,2))</f>
      </c>
      <c r="I31" s="16"/>
      <c r="J31" s="17">
        <f>IF(F31="","",ROUND(F31*I31,2))</f>
      </c>
      <c r="K31" s="17">
        <f>IF(F31="","",F31+H31-J31)</f>
      </c>
      <c r="L31" s="18">
        <f>IF(A31="","",ROUNDUP(MONTH(A31)/3,0))</f>
      </c>
    </row>
    <row r="32" spans="1:12" x14ac:dyDescent="0.25">
      <c r="A32" s="13"/>
      <c r="B32" s="14"/>
      <c r="C32" s="14"/>
      <c r="D32" s="14"/>
      <c r="E32" s="14"/>
      <c r="F32" s="15"/>
      <c r="G32" s="16"/>
      <c r="H32" s="17">
        <f>IF(F32="","",ROUND(F32*G32,2))</f>
      </c>
      <c r="I32" s="16"/>
      <c r="J32" s="17">
        <f>IF(F32="","",ROUND(F32*I32,2))</f>
      </c>
      <c r="K32" s="17">
        <f>IF(F32="","",F32+H32-J32)</f>
      </c>
      <c r="L32" s="18">
        <f>IF(A32="","",ROUNDUP(MONTH(A32)/3,0))</f>
      </c>
    </row>
    <row r="33" spans="1:12" x14ac:dyDescent="0.25">
      <c r="A33" s="13"/>
      <c r="B33" s="14"/>
      <c r="C33" s="14"/>
      <c r="D33" s="14"/>
      <c r="E33" s="14"/>
      <c r="F33" s="15"/>
      <c r="G33" s="16"/>
      <c r="H33" s="17">
        <f>IF(F33="","",ROUND(F33*G33,2))</f>
      </c>
      <c r="I33" s="16"/>
      <c r="J33" s="17">
        <f>IF(F33="","",ROUND(F33*I33,2))</f>
      </c>
      <c r="K33" s="17">
        <f>IF(F33="","",F33+H33-J33)</f>
      </c>
      <c r="L33" s="18">
        <f>IF(A33="","",ROUNDUP(MONTH(A33)/3,0))</f>
      </c>
    </row>
    <row r="34" spans="1:12" x14ac:dyDescent="0.25">
      <c r="A34" s="13"/>
      <c r="B34" s="14"/>
      <c r="C34" s="14"/>
      <c r="D34" s="14"/>
      <c r="E34" s="14"/>
      <c r="F34" s="15"/>
      <c r="G34" s="16"/>
      <c r="H34" s="17">
        <f>IF(F34="","",ROUND(F34*G34,2))</f>
      </c>
      <c r="I34" s="16"/>
      <c r="J34" s="17">
        <f>IF(F34="","",ROUND(F34*I34,2))</f>
      </c>
      <c r="K34" s="17">
        <f>IF(F34="","",F34+H34-J34)</f>
      </c>
      <c r="L34" s="18">
        <f>IF(A34="","",ROUNDUP(MONTH(A34)/3,0))</f>
      </c>
    </row>
    <row r="35" spans="1:12" x14ac:dyDescent="0.25">
      <c r="A35" s="13"/>
      <c r="B35" s="14"/>
      <c r="C35" s="14"/>
      <c r="D35" s="14"/>
      <c r="E35" s="14"/>
      <c r="F35" s="15"/>
      <c r="G35" s="16"/>
      <c r="H35" s="17">
        <f>IF(F35="","",ROUND(F35*G35,2))</f>
      </c>
      <c r="I35" s="16"/>
      <c r="J35" s="17">
        <f>IF(F35="","",ROUND(F35*I35,2))</f>
      </c>
      <c r="K35" s="17">
        <f>IF(F35="","",F35+H35-J35)</f>
      </c>
      <c r="L35" s="18">
        <f>IF(A35="","",ROUNDUP(MONTH(A35)/3,0))</f>
      </c>
    </row>
    <row r="36" spans="1:12" x14ac:dyDescent="0.25">
      <c r="A36" s="13"/>
      <c r="B36" s="14"/>
      <c r="C36" s="14"/>
      <c r="D36" s="14"/>
      <c r="E36" s="14"/>
      <c r="F36" s="15"/>
      <c r="G36" s="16"/>
      <c r="H36" s="17">
        <f>IF(F36="","",ROUND(F36*G36,2))</f>
      </c>
      <c r="I36" s="16"/>
      <c r="J36" s="17">
        <f>IF(F36="","",ROUND(F36*I36,2))</f>
      </c>
      <c r="K36" s="17">
        <f>IF(F36="","",F36+H36-J36)</f>
      </c>
      <c r="L36" s="18">
        <f>IF(A36="","",ROUNDUP(MONTH(A36)/3,0))</f>
      </c>
    </row>
    <row r="37" spans="1:12" x14ac:dyDescent="0.25">
      <c r="A37" s="13"/>
      <c r="B37" s="14"/>
      <c r="C37" s="14"/>
      <c r="D37" s="14"/>
      <c r="E37" s="14"/>
      <c r="F37" s="15"/>
      <c r="G37" s="16"/>
      <c r="H37" s="17">
        <f>IF(F37="","",ROUND(F37*G37,2))</f>
      </c>
      <c r="I37" s="16"/>
      <c r="J37" s="17">
        <f>IF(F37="","",ROUND(F37*I37,2))</f>
      </c>
      <c r="K37" s="17">
        <f>IF(F37="","",F37+H37-J37)</f>
      </c>
      <c r="L37" s="18">
        <f>IF(A37="","",ROUNDUP(MONTH(A37)/3,0))</f>
      </c>
    </row>
    <row r="38" spans="1:12" x14ac:dyDescent="0.25">
      <c r="A38" s="13"/>
      <c r="B38" s="14"/>
      <c r="C38" s="14"/>
      <c r="D38" s="14"/>
      <c r="E38" s="14"/>
      <c r="F38" s="15"/>
      <c r="G38" s="16"/>
      <c r="H38" s="17">
        <f>IF(F38="","",ROUND(F38*G38,2))</f>
      </c>
      <c r="I38" s="16"/>
      <c r="J38" s="17">
        <f>IF(F38="","",ROUND(F38*I38,2))</f>
      </c>
      <c r="K38" s="17">
        <f>IF(F38="","",F38+H38-J38)</f>
      </c>
      <c r="L38" s="18">
        <f>IF(A38="","",ROUNDUP(MONTH(A38)/3,0))</f>
      </c>
    </row>
    <row r="39" spans="1:12" x14ac:dyDescent="0.25">
      <c r="A39" s="13"/>
      <c r="B39" s="14"/>
      <c r="C39" s="14"/>
      <c r="D39" s="14"/>
      <c r="E39" s="14"/>
      <c r="F39" s="15"/>
      <c r="G39" s="16"/>
      <c r="H39" s="17">
        <f>IF(F39="","",ROUND(F39*G39,2))</f>
      </c>
      <c r="I39" s="16"/>
      <c r="J39" s="17">
        <f>IF(F39="","",ROUND(F39*I39,2))</f>
      </c>
      <c r="K39" s="17">
        <f>IF(F39="","",F39+H39-J39)</f>
      </c>
      <c r="L39" s="18">
        <f>IF(A39="","",ROUNDUP(MONTH(A39)/3,0))</f>
      </c>
    </row>
    <row r="40" spans="1:12" x14ac:dyDescent="0.25">
      <c r="A40" s="13"/>
      <c r="B40" s="14"/>
      <c r="C40" s="14"/>
      <c r="D40" s="14"/>
      <c r="E40" s="14"/>
      <c r="F40" s="15"/>
      <c r="G40" s="16"/>
      <c r="H40" s="17">
        <f>IF(F40="","",ROUND(F40*G40,2))</f>
      </c>
      <c r="I40" s="16"/>
      <c r="J40" s="17">
        <f>IF(F40="","",ROUND(F40*I40,2))</f>
      </c>
      <c r="K40" s="17">
        <f>IF(F40="","",F40+H40-J40)</f>
      </c>
      <c r="L40" s="18">
        <f>IF(A40="","",ROUNDUP(MONTH(A40)/3,0))</f>
      </c>
    </row>
    <row r="41" spans="1:12" x14ac:dyDescent="0.25">
      <c r="A41" s="13"/>
      <c r="B41" s="14"/>
      <c r="C41" s="14"/>
      <c r="D41" s="14"/>
      <c r="E41" s="14"/>
      <c r="F41" s="15"/>
      <c r="G41" s="16"/>
      <c r="H41" s="17">
        <f>IF(F41="","",ROUND(F41*G41,2))</f>
      </c>
      <c r="I41" s="16"/>
      <c r="J41" s="17">
        <f>IF(F41="","",ROUND(F41*I41,2))</f>
      </c>
      <c r="K41" s="17">
        <f>IF(F41="","",F41+H41-J41)</f>
      </c>
      <c r="L41" s="18">
        <f>IF(A41="","",ROUNDUP(MONTH(A41)/3,0))</f>
      </c>
    </row>
    <row r="42" spans="1:12" x14ac:dyDescent="0.25">
      <c r="A42" s="13"/>
      <c r="B42" s="14"/>
      <c r="C42" s="14"/>
      <c r="D42" s="14"/>
      <c r="E42" s="14"/>
      <c r="F42" s="15"/>
      <c r="G42" s="16"/>
      <c r="H42" s="17">
        <f>IF(F42="","",ROUND(F42*G42,2))</f>
      </c>
      <c r="I42" s="16"/>
      <c r="J42" s="17">
        <f>IF(F42="","",ROUND(F42*I42,2))</f>
      </c>
      <c r="K42" s="17">
        <f>IF(F42="","",F42+H42-J42)</f>
      </c>
      <c r="L42" s="18">
        <f>IF(A42="","",ROUNDUP(MONTH(A42)/3,0))</f>
      </c>
    </row>
    <row r="43" spans="1:12" x14ac:dyDescent="0.25">
      <c r="A43" s="13"/>
      <c r="B43" s="14"/>
      <c r="C43" s="14"/>
      <c r="D43" s="14"/>
      <c r="E43" s="14"/>
      <c r="F43" s="15"/>
      <c r="G43" s="16"/>
      <c r="H43" s="17">
        <f>IF(F43="","",ROUND(F43*G43,2))</f>
      </c>
      <c r="I43" s="16"/>
      <c r="J43" s="17">
        <f>IF(F43="","",ROUND(F43*I43,2))</f>
      </c>
      <c r="K43" s="17">
        <f>IF(F43="","",F43+H43-J43)</f>
      </c>
      <c r="L43" s="18">
        <f>IF(A43="","",ROUNDUP(MONTH(A43)/3,0))</f>
      </c>
    </row>
    <row r="44" spans="1:12" x14ac:dyDescent="0.25">
      <c r="A44" s="13"/>
      <c r="B44" s="14"/>
      <c r="C44" s="14"/>
      <c r="D44" s="14"/>
      <c r="E44" s="14"/>
      <c r="F44" s="15"/>
      <c r="G44" s="16"/>
      <c r="H44" s="17">
        <f>IF(F44="","",ROUND(F44*G44,2))</f>
      </c>
      <c r="I44" s="16"/>
      <c r="J44" s="17">
        <f>IF(F44="","",ROUND(F44*I44,2))</f>
      </c>
      <c r="K44" s="17">
        <f>IF(F44="","",F44+H44-J44)</f>
      </c>
      <c r="L44" s="18">
        <f>IF(A44="","",ROUNDUP(MONTH(A44)/3,0))</f>
      </c>
    </row>
    <row r="45" spans="1:12" x14ac:dyDescent="0.25">
      <c r="A45" s="13"/>
      <c r="B45" s="14"/>
      <c r="C45" s="14"/>
      <c r="D45" s="14"/>
      <c r="E45" s="14"/>
      <c r="F45" s="15"/>
      <c r="G45" s="16"/>
      <c r="H45" s="17">
        <f>IF(F45="","",ROUND(F45*G45,2))</f>
      </c>
      <c r="I45" s="16"/>
      <c r="J45" s="17">
        <f>IF(F45="","",ROUND(F45*I45,2))</f>
      </c>
      <c r="K45" s="17">
        <f>IF(F45="","",F45+H45-J45)</f>
      </c>
      <c r="L45" s="18">
        <f>IF(A45="","",ROUNDUP(MONTH(A45)/3,0))</f>
      </c>
    </row>
    <row r="46" spans="1:12" x14ac:dyDescent="0.25">
      <c r="A46" s="13"/>
      <c r="B46" s="14"/>
      <c r="C46" s="14"/>
      <c r="D46" s="14"/>
      <c r="E46" s="14"/>
      <c r="F46" s="15"/>
      <c r="G46" s="16"/>
      <c r="H46" s="17">
        <f>IF(F46="","",ROUND(F46*G46,2))</f>
      </c>
      <c r="I46" s="16"/>
      <c r="J46" s="17">
        <f>IF(F46="","",ROUND(F46*I46,2))</f>
      </c>
      <c r="K46" s="17">
        <f>IF(F46="","",F46+H46-J46)</f>
      </c>
      <c r="L46" s="18">
        <f>IF(A46="","",ROUNDUP(MONTH(A46)/3,0))</f>
      </c>
    </row>
    <row r="47" spans="1:12" x14ac:dyDescent="0.25">
      <c r="A47" s="13"/>
      <c r="B47" s="14"/>
      <c r="C47" s="14"/>
      <c r="D47" s="14"/>
      <c r="E47" s="14"/>
      <c r="F47" s="15"/>
      <c r="G47" s="16"/>
      <c r="H47" s="17">
        <f>IF(F47="","",ROUND(F47*G47,2))</f>
      </c>
      <c r="I47" s="16"/>
      <c r="J47" s="17">
        <f>IF(F47="","",ROUND(F47*I47,2))</f>
      </c>
      <c r="K47" s="17">
        <f>IF(F47="","",F47+H47-J47)</f>
      </c>
      <c r="L47" s="18">
        <f>IF(A47="","",ROUNDUP(MONTH(A47)/3,0))</f>
      </c>
    </row>
    <row r="48" spans="1:12" x14ac:dyDescent="0.25">
      <c r="A48" s="13"/>
      <c r="B48" s="14"/>
      <c r="C48" s="14"/>
      <c r="D48" s="14"/>
      <c r="E48" s="14"/>
      <c r="F48" s="15"/>
      <c r="G48" s="16"/>
      <c r="H48" s="17">
        <f>IF(F48="","",ROUND(F48*G48,2))</f>
      </c>
      <c r="I48" s="16"/>
      <c r="J48" s="17">
        <f>IF(F48="","",ROUND(F48*I48,2))</f>
      </c>
      <c r="K48" s="17">
        <f>IF(F48="","",F48+H48-J48)</f>
      </c>
      <c r="L48" s="18">
        <f>IF(A48="","",ROUNDUP(MONTH(A48)/3,0))</f>
      </c>
    </row>
    <row r="49" spans="1:12" x14ac:dyDescent="0.25">
      <c r="A49" s="13"/>
      <c r="B49" s="14"/>
      <c r="C49" s="14"/>
      <c r="D49" s="14"/>
      <c r="E49" s="14"/>
      <c r="F49" s="15"/>
      <c r="G49" s="16"/>
      <c r="H49" s="17">
        <f>IF(F49="","",ROUND(F49*G49,2))</f>
      </c>
      <c r="I49" s="16"/>
      <c r="J49" s="17">
        <f>IF(F49="","",ROUND(F49*I49,2))</f>
      </c>
      <c r="K49" s="17">
        <f>IF(F49="","",F49+H49-J49)</f>
      </c>
      <c r="L49" s="18">
        <f>IF(A49="","",ROUNDUP(MONTH(A49)/3,0))</f>
      </c>
    </row>
    <row r="50" spans="1:12" x14ac:dyDescent="0.25">
      <c r="A50" s="13"/>
      <c r="B50" s="14"/>
      <c r="C50" s="14"/>
      <c r="D50" s="14"/>
      <c r="E50" s="14"/>
      <c r="F50" s="15"/>
      <c r="G50" s="16"/>
      <c r="H50" s="17">
        <f>IF(F50="","",ROUND(F50*G50,2))</f>
      </c>
      <c r="I50" s="16"/>
      <c r="J50" s="17">
        <f>IF(F50="","",ROUND(F50*I50,2))</f>
      </c>
      <c r="K50" s="17">
        <f>IF(F50="","",F50+H50-J50)</f>
      </c>
      <c r="L50" s="18">
        <f>IF(A50="","",ROUNDUP(MONTH(A50)/3,0))</f>
      </c>
    </row>
    <row r="51" spans="1:12" x14ac:dyDescent="0.25">
      <c r="A51" s="13"/>
      <c r="B51" s="14"/>
      <c r="C51" s="14"/>
      <c r="D51" s="14"/>
      <c r="E51" s="14"/>
      <c r="F51" s="15"/>
      <c r="G51" s="16"/>
      <c r="H51" s="17">
        <f>IF(F51="","",ROUND(F51*G51,2))</f>
      </c>
      <c r="I51" s="16"/>
      <c r="J51" s="17">
        <f>IF(F51="","",ROUND(F51*I51,2))</f>
      </c>
      <c r="K51" s="17">
        <f>IF(F51="","",F51+H51-J51)</f>
      </c>
      <c r="L51" s="18">
        <f>IF(A51="","",ROUNDUP(MONTH(A51)/3,0))</f>
      </c>
    </row>
    <row r="52" spans="1:12" x14ac:dyDescent="0.25">
      <c r="A52" s="13"/>
      <c r="B52" s="14"/>
      <c r="C52" s="14"/>
      <c r="D52" s="14"/>
      <c r="E52" s="14"/>
      <c r="F52" s="15"/>
      <c r="G52" s="16"/>
      <c r="H52" s="17">
        <f>IF(F52="","",ROUND(F52*G52,2))</f>
      </c>
      <c r="I52" s="16"/>
      <c r="J52" s="17">
        <f>IF(F52="","",ROUND(F52*I52,2))</f>
      </c>
      <c r="K52" s="17">
        <f>IF(F52="","",F52+H52-J52)</f>
      </c>
      <c r="L52" s="18">
        <f>IF(A52="","",ROUNDUP(MONTH(A52)/3,0))</f>
      </c>
    </row>
    <row r="53" spans="1:12" x14ac:dyDescent="0.25">
      <c r="A53" s="13"/>
      <c r="B53" s="14"/>
      <c r="C53" s="14"/>
      <c r="D53" s="14"/>
      <c r="E53" s="14"/>
      <c r="F53" s="15"/>
      <c r="G53" s="16"/>
      <c r="H53" s="17">
        <f>IF(F53="","",ROUND(F53*G53,2))</f>
      </c>
      <c r="I53" s="16"/>
      <c r="J53" s="17">
        <f>IF(F53="","",ROUND(F53*I53,2))</f>
      </c>
      <c r="K53" s="17">
        <f>IF(F53="","",F53+H53-J53)</f>
      </c>
      <c r="L53" s="18">
        <f>IF(A53="","",ROUNDUP(MONTH(A53)/3,0))</f>
      </c>
    </row>
    <row r="54" spans="1:12" x14ac:dyDescent="0.25">
      <c r="A54" s="13"/>
      <c r="B54" s="14"/>
      <c r="C54" s="14"/>
      <c r="D54" s="14"/>
      <c r="E54" s="14"/>
      <c r="F54" s="15"/>
      <c r="G54" s="16"/>
      <c r="H54" s="17">
        <f>IF(F54="","",ROUND(F54*G54,2))</f>
      </c>
      <c r="I54" s="16"/>
      <c r="J54" s="17">
        <f>IF(F54="","",ROUND(F54*I54,2))</f>
      </c>
      <c r="K54" s="17">
        <f>IF(F54="","",F54+H54-J54)</f>
      </c>
      <c r="L54" s="18">
        <f>IF(A54="","",ROUNDUP(MONTH(A54)/3,0))</f>
      </c>
    </row>
    <row r="55" spans="1:12" x14ac:dyDescent="0.25">
      <c r="A55" s="13"/>
      <c r="B55" s="14"/>
      <c r="C55" s="14"/>
      <c r="D55" s="14"/>
      <c r="E55" s="14"/>
      <c r="F55" s="15"/>
      <c r="G55" s="16"/>
      <c r="H55" s="17">
        <f>IF(F55="","",ROUND(F55*G55,2))</f>
      </c>
      <c r="I55" s="16"/>
      <c r="J55" s="17">
        <f>IF(F55="","",ROUND(F55*I55,2))</f>
      </c>
      <c r="K55" s="17">
        <f>IF(F55="","",F55+H55-J55)</f>
      </c>
      <c r="L55" s="18">
        <f>IF(A55="","",ROUNDUP(MONTH(A55)/3,0))</f>
      </c>
    </row>
    <row r="56" spans="1:12" x14ac:dyDescent="0.25">
      <c r="A56" s="13"/>
      <c r="B56" s="14"/>
      <c r="C56" s="14"/>
      <c r="D56" s="14"/>
      <c r="E56" s="14"/>
      <c r="F56" s="15"/>
      <c r="G56" s="16"/>
      <c r="H56" s="17">
        <f>IF(F56="","",ROUND(F56*G56,2))</f>
      </c>
      <c r="I56" s="16"/>
      <c r="J56" s="17">
        <f>IF(F56="","",ROUND(F56*I56,2))</f>
      </c>
      <c r="K56" s="17">
        <f>IF(F56="","",F56+H56-J56)</f>
      </c>
      <c r="L56" s="18">
        <f>IF(A56="","",ROUNDUP(MONTH(A56)/3,0))</f>
      </c>
    </row>
    <row r="57" spans="1:12" x14ac:dyDescent="0.25">
      <c r="A57" s="13"/>
      <c r="B57" s="14"/>
      <c r="C57" s="14"/>
      <c r="D57" s="14"/>
      <c r="E57" s="14"/>
      <c r="F57" s="15"/>
      <c r="G57" s="16"/>
      <c r="H57" s="17">
        <f>IF(F57="","",ROUND(F57*G57,2))</f>
      </c>
      <c r="I57" s="16"/>
      <c r="J57" s="17">
        <f>IF(F57="","",ROUND(F57*I57,2))</f>
      </c>
      <c r="K57" s="17">
        <f>IF(F57="","",F57+H57-J57)</f>
      </c>
      <c r="L57" s="18">
        <f>IF(A57="","",ROUNDUP(MONTH(A57)/3,0))</f>
      </c>
    </row>
    <row r="58" spans="1:12" x14ac:dyDescent="0.25">
      <c r="A58" s="13"/>
      <c r="B58" s="14"/>
      <c r="C58" s="14"/>
      <c r="D58" s="14"/>
      <c r="E58" s="14"/>
      <c r="F58" s="15"/>
      <c r="G58" s="16"/>
      <c r="H58" s="17">
        <f>IF(F58="","",ROUND(F58*G58,2))</f>
      </c>
      <c r="I58" s="16"/>
      <c r="J58" s="17">
        <f>IF(F58="","",ROUND(F58*I58,2))</f>
      </c>
      <c r="K58" s="17">
        <f>IF(F58="","",F58+H58-J58)</f>
      </c>
      <c r="L58" s="18">
        <f>IF(A58="","",ROUNDUP(MONTH(A58)/3,0))</f>
      </c>
    </row>
    <row r="59" spans="1:12" x14ac:dyDescent="0.25">
      <c r="A59" s="13"/>
      <c r="B59" s="14"/>
      <c r="C59" s="14"/>
      <c r="D59" s="14"/>
      <c r="E59" s="14"/>
      <c r="F59" s="15"/>
      <c r="G59" s="16"/>
      <c r="H59" s="17">
        <f>IF(F59="","",ROUND(F59*G59,2))</f>
      </c>
      <c r="I59" s="16"/>
      <c r="J59" s="17">
        <f>IF(F59="","",ROUND(F59*I59,2))</f>
      </c>
      <c r="K59" s="17">
        <f>IF(F59="","",F59+H59-J59)</f>
      </c>
      <c r="L59" s="18">
        <f>IF(A59="","",ROUNDUP(MONTH(A59)/3,0))</f>
      </c>
    </row>
    <row r="60" spans="1:12" x14ac:dyDescent="0.25">
      <c r="A60" s="13"/>
      <c r="B60" s="14"/>
      <c r="C60" s="14"/>
      <c r="D60" s="14"/>
      <c r="E60" s="14"/>
      <c r="F60" s="15"/>
      <c r="G60" s="16"/>
      <c r="H60" s="17">
        <f>IF(F60="","",ROUND(F60*G60,2))</f>
      </c>
      <c r="I60" s="16"/>
      <c r="J60" s="17">
        <f>IF(F60="","",ROUND(F60*I60,2))</f>
      </c>
      <c r="K60" s="17">
        <f>IF(F60="","",F60+H60-J60)</f>
      </c>
      <c r="L60" s="18">
        <f>IF(A60="","",ROUNDUP(MONTH(A60)/3,0))</f>
      </c>
    </row>
    <row r="61" spans="1:12" x14ac:dyDescent="0.25">
      <c r="A61" s="13"/>
      <c r="B61" s="14"/>
      <c r="C61" s="14"/>
      <c r="D61" s="14"/>
      <c r="E61" s="14"/>
      <c r="F61" s="15"/>
      <c r="G61" s="16"/>
      <c r="H61" s="17">
        <f>IF(F61="","",ROUND(F61*G61,2))</f>
      </c>
      <c r="I61" s="16"/>
      <c r="J61" s="17">
        <f>IF(F61="","",ROUND(F61*I61,2))</f>
      </c>
      <c r="K61" s="17">
        <f>IF(F61="","",F61+H61-J61)</f>
      </c>
      <c r="L61" s="18">
        <f>IF(A61="","",ROUNDUP(MONTH(A61)/3,0))</f>
      </c>
    </row>
    <row r="62" spans="1:12" x14ac:dyDescent="0.25">
      <c r="A62" s="13"/>
      <c r="B62" s="14"/>
      <c r="C62" s="14"/>
      <c r="D62" s="14"/>
      <c r="E62" s="14"/>
      <c r="F62" s="15"/>
      <c r="G62" s="16"/>
      <c r="H62" s="17">
        <f>IF(F62="","",ROUND(F62*G62,2))</f>
      </c>
      <c r="I62" s="16"/>
      <c r="J62" s="17">
        <f>IF(F62="","",ROUND(F62*I62,2))</f>
      </c>
      <c r="K62" s="17">
        <f>IF(F62="","",F62+H62-J62)</f>
      </c>
      <c r="L62" s="18">
        <f>IF(A62="","",ROUNDUP(MONTH(A62)/3,0))</f>
      </c>
    </row>
    <row r="63" spans="1:12" x14ac:dyDescent="0.25">
      <c r="A63" s="13"/>
      <c r="B63" s="14"/>
      <c r="C63" s="14"/>
      <c r="D63" s="14"/>
      <c r="E63" s="14"/>
      <c r="F63" s="15"/>
      <c r="G63" s="16"/>
      <c r="H63" s="17">
        <f>IF(F63="","",ROUND(F63*G63,2))</f>
      </c>
      <c r="I63" s="16"/>
      <c r="J63" s="17">
        <f>IF(F63="","",ROUND(F63*I63,2))</f>
      </c>
      <c r="K63" s="17">
        <f>IF(F63="","",F63+H63-J63)</f>
      </c>
      <c r="L63" s="18">
        <f>IF(A63="","",ROUNDUP(MONTH(A63)/3,0))</f>
      </c>
    </row>
    <row r="64" spans="1:12" x14ac:dyDescent="0.25">
      <c r="A64" s="13"/>
      <c r="B64" s="14"/>
      <c r="C64" s="14"/>
      <c r="D64" s="14"/>
      <c r="E64" s="14"/>
      <c r="F64" s="15"/>
      <c r="G64" s="16"/>
      <c r="H64" s="17">
        <f>IF(F64="","",ROUND(F64*G64,2))</f>
      </c>
      <c r="I64" s="16"/>
      <c r="J64" s="17">
        <f>IF(F64="","",ROUND(F64*I64,2))</f>
      </c>
      <c r="K64" s="17">
        <f>IF(F64="","",F64+H64-J64)</f>
      </c>
      <c r="L64" s="18">
        <f>IF(A64="","",ROUNDUP(MONTH(A64)/3,0))</f>
      </c>
    </row>
    <row r="65" spans="1:12" x14ac:dyDescent="0.25">
      <c r="A65" s="13"/>
      <c r="B65" s="14"/>
      <c r="C65" s="14"/>
      <c r="D65" s="14"/>
      <c r="E65" s="14"/>
      <c r="F65" s="15"/>
      <c r="G65" s="16"/>
      <c r="H65" s="17">
        <f>IF(F65="","",ROUND(F65*G65,2))</f>
      </c>
      <c r="I65" s="16"/>
      <c r="J65" s="17">
        <f>IF(F65="","",ROUND(F65*I65,2))</f>
      </c>
      <c r="K65" s="17">
        <f>IF(F65="","",F65+H65-J65)</f>
      </c>
      <c r="L65" s="18">
        <f>IF(A65="","",ROUNDUP(MONTH(A65)/3,0))</f>
      </c>
    </row>
    <row r="66" spans="1:12" x14ac:dyDescent="0.25">
      <c r="A66" s="13"/>
      <c r="B66" s="14"/>
      <c r="C66" s="14"/>
      <c r="D66" s="14"/>
      <c r="E66" s="14"/>
      <c r="F66" s="15"/>
      <c r="G66" s="16"/>
      <c r="H66" s="17">
        <f>IF(F66="","",ROUND(F66*G66,2))</f>
      </c>
      <c r="I66" s="16"/>
      <c r="J66" s="17">
        <f>IF(F66="","",ROUND(F66*I66,2))</f>
      </c>
      <c r="K66" s="17">
        <f>IF(F66="","",F66+H66-J66)</f>
      </c>
      <c r="L66" s="18">
        <f>IF(A66="","",ROUNDUP(MONTH(A66)/3,0))</f>
      </c>
    </row>
    <row r="67" spans="1:12" x14ac:dyDescent="0.25">
      <c r="A67" s="13"/>
      <c r="B67" s="14"/>
      <c r="C67" s="14"/>
      <c r="D67" s="14"/>
      <c r="E67" s="14"/>
      <c r="F67" s="15"/>
      <c r="G67" s="16"/>
      <c r="H67" s="17">
        <f>IF(F67="","",ROUND(F67*G67,2))</f>
      </c>
      <c r="I67" s="16"/>
      <c r="J67" s="17">
        <f>IF(F67="","",ROUND(F67*I67,2))</f>
      </c>
      <c r="K67" s="17">
        <f>IF(F67="","",F67+H67-J67)</f>
      </c>
      <c r="L67" s="18">
        <f>IF(A67="","",ROUNDUP(MONTH(A67)/3,0))</f>
      </c>
    </row>
    <row r="68" spans="1:12" x14ac:dyDescent="0.25">
      <c r="A68" s="13"/>
      <c r="B68" s="14"/>
      <c r="C68" s="14"/>
      <c r="D68" s="14"/>
      <c r="E68" s="14"/>
      <c r="F68" s="15"/>
      <c r="G68" s="16"/>
      <c r="H68" s="17">
        <f>IF(F68="","",ROUND(F68*G68,2))</f>
      </c>
      <c r="I68" s="16"/>
      <c r="J68" s="17">
        <f>IF(F68="","",ROUND(F68*I68,2))</f>
      </c>
      <c r="K68" s="17">
        <f>IF(F68="","",F68+H68-J68)</f>
      </c>
      <c r="L68" s="18">
        <f>IF(A68="","",ROUNDUP(MONTH(A68)/3,0))</f>
      </c>
    </row>
    <row r="69" spans="1:12" x14ac:dyDescent="0.25">
      <c r="A69" s="13"/>
      <c r="B69" s="14"/>
      <c r="C69" s="14"/>
      <c r="D69" s="14"/>
      <c r="E69" s="14"/>
      <c r="F69" s="15"/>
      <c r="G69" s="16"/>
      <c r="H69" s="17">
        <f>IF(F69="","",ROUND(F69*G69,2))</f>
      </c>
      <c r="I69" s="16"/>
      <c r="J69" s="17">
        <f>IF(F69="","",ROUND(F69*I69,2))</f>
      </c>
      <c r="K69" s="17">
        <f>IF(F69="","",F69+H69-J69)</f>
      </c>
      <c r="L69" s="18">
        <f>IF(A69="","",ROUNDUP(MONTH(A69)/3,0))</f>
      </c>
    </row>
    <row r="70" spans="1:12" x14ac:dyDescent="0.25">
      <c r="A70" s="13"/>
      <c r="B70" s="14"/>
      <c r="C70" s="14"/>
      <c r="D70" s="14"/>
      <c r="E70" s="14"/>
      <c r="F70" s="15"/>
      <c r="G70" s="16"/>
      <c r="H70" s="17">
        <f>IF(F70="","",ROUND(F70*G70,2))</f>
      </c>
      <c r="I70" s="16"/>
      <c r="J70" s="17">
        <f>IF(F70="","",ROUND(F70*I70,2))</f>
      </c>
      <c r="K70" s="17">
        <f>IF(F70="","",F70+H70-J70)</f>
      </c>
      <c r="L70" s="18">
        <f>IF(A70="","",ROUNDUP(MONTH(A70)/3,0))</f>
      </c>
    </row>
    <row r="71" spans="1:12" x14ac:dyDescent="0.25">
      <c r="A71" s="13"/>
      <c r="B71" s="14"/>
      <c r="C71" s="14"/>
      <c r="D71" s="14"/>
      <c r="E71" s="14"/>
      <c r="F71" s="15"/>
      <c r="G71" s="16"/>
      <c r="H71" s="17">
        <f>IF(F71="","",ROUND(F71*G71,2))</f>
      </c>
      <c r="I71" s="16"/>
      <c r="J71" s="17">
        <f>IF(F71="","",ROUND(F71*I71,2))</f>
      </c>
      <c r="K71" s="17">
        <f>IF(F71="","",F71+H71-J71)</f>
      </c>
      <c r="L71" s="18">
        <f>IF(A71="","",ROUNDUP(MONTH(A71)/3,0))</f>
      </c>
    </row>
    <row r="72" spans="1:12" x14ac:dyDescent="0.25">
      <c r="A72" s="13"/>
      <c r="B72" s="14"/>
      <c r="C72" s="14"/>
      <c r="D72" s="14"/>
      <c r="E72" s="14"/>
      <c r="F72" s="15"/>
      <c r="G72" s="16"/>
      <c r="H72" s="17">
        <f>IF(F72="","",ROUND(F72*G72,2))</f>
      </c>
      <c r="I72" s="16"/>
      <c r="J72" s="17">
        <f>IF(F72="","",ROUND(F72*I72,2))</f>
      </c>
      <c r="K72" s="17">
        <f>IF(F72="","",F72+H72-J72)</f>
      </c>
      <c r="L72" s="18">
        <f>IF(A72="","",ROUNDUP(MONTH(A72)/3,0))</f>
      </c>
    </row>
    <row r="73" spans="1:12" x14ac:dyDescent="0.25">
      <c r="A73" s="13"/>
      <c r="B73" s="14"/>
      <c r="C73" s="14"/>
      <c r="D73" s="14"/>
      <c r="E73" s="14"/>
      <c r="F73" s="15"/>
      <c r="G73" s="16"/>
      <c r="H73" s="17">
        <f>IF(F73="","",ROUND(F73*G73,2))</f>
      </c>
      <c r="I73" s="16"/>
      <c r="J73" s="17">
        <f>IF(F73="","",ROUND(F73*I73,2))</f>
      </c>
      <c r="K73" s="17">
        <f>IF(F73="","",F73+H73-J73)</f>
      </c>
      <c r="L73" s="18">
        <f>IF(A73="","",ROUNDUP(MONTH(A73)/3,0))</f>
      </c>
    </row>
    <row r="74" spans="1:12" x14ac:dyDescent="0.25">
      <c r="A74" s="13"/>
      <c r="B74" s="14"/>
      <c r="C74" s="14"/>
      <c r="D74" s="14"/>
      <c r="E74" s="14"/>
      <c r="F74" s="15"/>
      <c r="G74" s="16"/>
      <c r="H74" s="17">
        <f>IF(F74="","",ROUND(F74*G74,2))</f>
      </c>
      <c r="I74" s="16"/>
      <c r="J74" s="17">
        <f>IF(F74="","",ROUND(F74*I74,2))</f>
      </c>
      <c r="K74" s="17">
        <f>IF(F74="","",F74+H74-J74)</f>
      </c>
      <c r="L74" s="18">
        <f>IF(A74="","",ROUNDUP(MONTH(A74)/3,0))</f>
      </c>
    </row>
    <row r="75" spans="1:12" x14ac:dyDescent="0.25">
      <c r="A75" s="13"/>
      <c r="B75" s="14"/>
      <c r="C75" s="14"/>
      <c r="D75" s="14"/>
      <c r="E75" s="14"/>
      <c r="F75" s="15"/>
      <c r="G75" s="16"/>
      <c r="H75" s="17">
        <f>IF(F75="","",ROUND(F75*G75,2))</f>
      </c>
      <c r="I75" s="16"/>
      <c r="J75" s="17">
        <f>IF(F75="","",ROUND(F75*I75,2))</f>
      </c>
      <c r="K75" s="17">
        <f>IF(F75="","",F75+H75-J75)</f>
      </c>
      <c r="L75" s="18">
        <f>IF(A75="","",ROUNDUP(MONTH(A75)/3,0))</f>
      </c>
    </row>
    <row r="76" spans="1:12" x14ac:dyDescent="0.25">
      <c r="A76" s="13"/>
      <c r="B76" s="14"/>
      <c r="C76" s="14"/>
      <c r="D76" s="14"/>
      <c r="E76" s="14"/>
      <c r="F76" s="15"/>
      <c r="G76" s="16"/>
      <c r="H76" s="17">
        <f>IF(F76="","",ROUND(F76*G76,2))</f>
      </c>
      <c r="I76" s="16"/>
      <c r="J76" s="17">
        <f>IF(F76="","",ROUND(F76*I76,2))</f>
      </c>
      <c r="K76" s="17">
        <f>IF(F76="","",F76+H76-J76)</f>
      </c>
      <c r="L76" s="18">
        <f>IF(A76="","",ROUNDUP(MONTH(A76)/3,0))</f>
      </c>
    </row>
    <row r="77" spans="1:12" x14ac:dyDescent="0.25">
      <c r="A77" s="13"/>
      <c r="B77" s="14"/>
      <c r="C77" s="14"/>
      <c r="D77" s="14"/>
      <c r="E77" s="14"/>
      <c r="F77" s="15"/>
      <c r="G77" s="16"/>
      <c r="H77" s="17">
        <f>IF(F77="","",ROUND(F77*G77,2))</f>
      </c>
      <c r="I77" s="16"/>
      <c r="J77" s="17">
        <f>IF(F77="","",ROUND(F77*I77,2))</f>
      </c>
      <c r="K77" s="17">
        <f>IF(F77="","",F77+H77-J77)</f>
      </c>
      <c r="L77" s="18">
        <f>IF(A77="","",ROUNDUP(MONTH(A77)/3,0))</f>
      </c>
    </row>
    <row r="78" spans="1:12" x14ac:dyDescent="0.25">
      <c r="A78" s="13"/>
      <c r="B78" s="14"/>
      <c r="C78" s="14"/>
      <c r="D78" s="14"/>
      <c r="E78" s="14"/>
      <c r="F78" s="15"/>
      <c r="G78" s="16"/>
      <c r="H78" s="17">
        <f>IF(F78="","",ROUND(F78*G78,2))</f>
      </c>
      <c r="I78" s="16"/>
      <c r="J78" s="17">
        <f>IF(F78="","",ROUND(F78*I78,2))</f>
      </c>
      <c r="K78" s="17">
        <f>IF(F78="","",F78+H78-J78)</f>
      </c>
      <c r="L78" s="18">
        <f>IF(A78="","",ROUNDUP(MONTH(A78)/3,0))</f>
      </c>
    </row>
    <row r="79" spans="1:12" x14ac:dyDescent="0.25">
      <c r="A79" s="13"/>
      <c r="B79" s="14"/>
      <c r="C79" s="14"/>
      <c r="D79" s="14"/>
      <c r="E79" s="14"/>
      <c r="F79" s="15"/>
      <c r="G79" s="16"/>
      <c r="H79" s="17">
        <f>IF(F79="","",ROUND(F79*G79,2))</f>
      </c>
      <c r="I79" s="16"/>
      <c r="J79" s="17">
        <f>IF(F79="","",ROUND(F79*I79,2))</f>
      </c>
      <c r="K79" s="17">
        <f>IF(F79="","",F79+H79-J79)</f>
      </c>
      <c r="L79" s="18">
        <f>IF(A79="","",ROUNDUP(MONTH(A79)/3,0))</f>
      </c>
    </row>
    <row r="80" spans="1:12" x14ac:dyDescent="0.25">
      <c r="A80" s="13"/>
      <c r="B80" s="14"/>
      <c r="C80" s="14"/>
      <c r="D80" s="14"/>
      <c r="E80" s="14"/>
      <c r="F80" s="15"/>
      <c r="G80" s="16"/>
      <c r="H80" s="17">
        <f>IF(F80="","",ROUND(F80*G80,2))</f>
      </c>
      <c r="I80" s="16"/>
      <c r="J80" s="17">
        <f>IF(F80="","",ROUND(F80*I80,2))</f>
      </c>
      <c r="K80" s="17">
        <f>IF(F80="","",F80+H80-J80)</f>
      </c>
      <c r="L80" s="18">
        <f>IF(A80="","",ROUNDUP(MONTH(A80)/3,0))</f>
      </c>
    </row>
    <row r="81" spans="1:12" x14ac:dyDescent="0.25">
      <c r="A81" s="13"/>
      <c r="B81" s="14"/>
      <c r="C81" s="14"/>
      <c r="D81" s="14"/>
      <c r="E81" s="14"/>
      <c r="F81" s="15"/>
      <c r="G81" s="16"/>
      <c r="H81" s="17">
        <f>IF(F81="","",ROUND(F81*G81,2))</f>
      </c>
      <c r="I81" s="16"/>
      <c r="J81" s="17">
        <f>IF(F81="","",ROUND(F81*I81,2))</f>
      </c>
      <c r="K81" s="17">
        <f>IF(F81="","",F81+H81-J81)</f>
      </c>
      <c r="L81" s="18">
        <f>IF(A81="","",ROUNDUP(MONTH(A81)/3,0))</f>
      </c>
    </row>
    <row r="82" spans="1:12" x14ac:dyDescent="0.25">
      <c r="A82" s="13"/>
      <c r="B82" s="14"/>
      <c r="C82" s="14"/>
      <c r="D82" s="14"/>
      <c r="E82" s="14"/>
      <c r="F82" s="15"/>
      <c r="G82" s="16"/>
      <c r="H82" s="17">
        <f>IF(F82="","",ROUND(F82*G82,2))</f>
      </c>
      <c r="I82" s="16"/>
      <c r="J82" s="17">
        <f>IF(F82="","",ROUND(F82*I82,2))</f>
      </c>
      <c r="K82" s="17">
        <f>IF(F82="","",F82+H82-J82)</f>
      </c>
      <c r="L82" s="18">
        <f>IF(A82="","",ROUNDUP(MONTH(A82)/3,0))</f>
      </c>
    </row>
    <row r="83" spans="1:12" x14ac:dyDescent="0.25">
      <c r="A83" s="13"/>
      <c r="B83" s="14"/>
      <c r="C83" s="14"/>
      <c r="D83" s="14"/>
      <c r="E83" s="14"/>
      <c r="F83" s="15"/>
      <c r="G83" s="16"/>
      <c r="H83" s="17">
        <f>IF(F83="","",ROUND(F83*G83,2))</f>
      </c>
      <c r="I83" s="16"/>
      <c r="J83" s="17">
        <f>IF(F83="","",ROUND(F83*I83,2))</f>
      </c>
      <c r="K83" s="17">
        <f>IF(F83="","",F83+H83-J83)</f>
      </c>
      <c r="L83" s="18">
        <f>IF(A83="","",ROUNDUP(MONTH(A83)/3,0))</f>
      </c>
    </row>
    <row r="84" spans="1:12" x14ac:dyDescent="0.25">
      <c r="A84" s="13"/>
      <c r="B84" s="14"/>
      <c r="C84" s="14"/>
      <c r="D84" s="14"/>
      <c r="E84" s="14"/>
      <c r="F84" s="15"/>
      <c r="G84" s="16"/>
      <c r="H84" s="17">
        <f>IF(F84="","",ROUND(F84*G84,2))</f>
      </c>
      <c r="I84" s="16"/>
      <c r="J84" s="17">
        <f>IF(F84="","",ROUND(F84*I84,2))</f>
      </c>
      <c r="K84" s="17">
        <f>IF(F84="","",F84+H84-J84)</f>
      </c>
      <c r="L84" s="18">
        <f>IF(A84="","",ROUNDUP(MONTH(A84)/3,0))</f>
      </c>
    </row>
    <row r="85" spans="1:12" x14ac:dyDescent="0.25">
      <c r="A85" s="13"/>
      <c r="B85" s="14"/>
      <c r="C85" s="14"/>
      <c r="D85" s="14"/>
      <c r="E85" s="14"/>
      <c r="F85" s="15"/>
      <c r="G85" s="16"/>
      <c r="H85" s="17">
        <f>IF(F85="","",ROUND(F85*G85,2))</f>
      </c>
      <c r="I85" s="16"/>
      <c r="J85" s="17">
        <f>IF(F85="","",ROUND(F85*I85,2))</f>
      </c>
      <c r="K85" s="17">
        <f>IF(F85="","",F85+H85-J85)</f>
      </c>
      <c r="L85" s="18">
        <f>IF(A85="","",ROUNDUP(MONTH(A85)/3,0))</f>
      </c>
    </row>
    <row r="86" spans="1:12" x14ac:dyDescent="0.25">
      <c r="A86" s="13"/>
      <c r="B86" s="14"/>
      <c r="C86" s="14"/>
      <c r="D86" s="14"/>
      <c r="E86" s="14"/>
      <c r="F86" s="15"/>
      <c r="G86" s="16"/>
      <c r="H86" s="17">
        <f>IF(F86="","",ROUND(F86*G86,2))</f>
      </c>
      <c r="I86" s="16"/>
      <c r="J86" s="17">
        <f>IF(F86="","",ROUND(F86*I86,2))</f>
      </c>
      <c r="K86" s="17">
        <f>IF(F86="","",F86+H86-J86)</f>
      </c>
      <c r="L86" s="18">
        <f>IF(A86="","",ROUNDUP(MONTH(A86)/3,0))</f>
      </c>
    </row>
    <row r="87" spans="1:12" x14ac:dyDescent="0.25">
      <c r="A87" s="13"/>
      <c r="B87" s="14"/>
      <c r="C87" s="14"/>
      <c r="D87" s="14"/>
      <c r="E87" s="14"/>
      <c r="F87" s="15"/>
      <c r="G87" s="16"/>
      <c r="H87" s="17">
        <f>IF(F87="","",ROUND(F87*G87,2))</f>
      </c>
      <c r="I87" s="16"/>
      <c r="J87" s="17">
        <f>IF(F87="","",ROUND(F87*I87,2))</f>
      </c>
      <c r="K87" s="17">
        <f>IF(F87="","",F87+H87-J87)</f>
      </c>
      <c r="L87" s="18">
        <f>IF(A87="","",ROUNDUP(MONTH(A87)/3,0))</f>
      </c>
    </row>
    <row r="88" spans="1:12" x14ac:dyDescent="0.25">
      <c r="A88" s="13"/>
      <c r="B88" s="14"/>
      <c r="C88" s="14"/>
      <c r="D88" s="14"/>
      <c r="E88" s="14"/>
      <c r="F88" s="15"/>
      <c r="G88" s="16"/>
      <c r="H88" s="17">
        <f>IF(F88="","",ROUND(F88*G88,2))</f>
      </c>
      <c r="I88" s="16"/>
      <c r="J88" s="17">
        <f>IF(F88="","",ROUND(F88*I88,2))</f>
      </c>
      <c r="K88" s="17">
        <f>IF(F88="","",F88+H88-J88)</f>
      </c>
      <c r="L88" s="18">
        <f>IF(A88="","",ROUNDUP(MONTH(A88)/3,0))</f>
      </c>
    </row>
    <row r="89" spans="1:12" x14ac:dyDescent="0.25">
      <c r="A89" s="13"/>
      <c r="B89" s="14"/>
      <c r="C89" s="14"/>
      <c r="D89" s="14"/>
      <c r="E89" s="14"/>
      <c r="F89" s="15"/>
      <c r="G89" s="16"/>
      <c r="H89" s="17">
        <f>IF(F89="","",ROUND(F89*G89,2))</f>
      </c>
      <c r="I89" s="16"/>
      <c r="J89" s="17">
        <f>IF(F89="","",ROUND(F89*I89,2))</f>
      </c>
      <c r="K89" s="17">
        <f>IF(F89="","",F89+H89-J89)</f>
      </c>
      <c r="L89" s="18">
        <f>IF(A89="","",ROUNDUP(MONTH(A89)/3,0))</f>
      </c>
    </row>
    <row r="90" spans="1:12" x14ac:dyDescent="0.25">
      <c r="A90" s="13"/>
      <c r="B90" s="14"/>
      <c r="C90" s="14"/>
      <c r="D90" s="14"/>
      <c r="E90" s="14"/>
      <c r="F90" s="15"/>
      <c r="G90" s="16"/>
      <c r="H90" s="17">
        <f>IF(F90="","",ROUND(F90*G90,2))</f>
      </c>
      <c r="I90" s="16"/>
      <c r="J90" s="17">
        <f>IF(F90="","",ROUND(F90*I90,2))</f>
      </c>
      <c r="K90" s="17">
        <f>IF(F90="","",F90+H90-J90)</f>
      </c>
      <c r="L90" s="18">
        <f>IF(A90="","",ROUNDUP(MONTH(A90)/3,0))</f>
      </c>
    </row>
    <row r="91" spans="1:12" x14ac:dyDescent="0.25">
      <c r="A91" s="13"/>
      <c r="B91" s="14"/>
      <c r="C91" s="14"/>
      <c r="D91" s="14"/>
      <c r="E91" s="14"/>
      <c r="F91" s="15"/>
      <c r="G91" s="16"/>
      <c r="H91" s="17">
        <f>IF(F91="","",ROUND(F91*G91,2))</f>
      </c>
      <c r="I91" s="16"/>
      <c r="J91" s="17">
        <f>IF(F91="","",ROUND(F91*I91,2))</f>
      </c>
      <c r="K91" s="17">
        <f>IF(F91="","",F91+H91-J91)</f>
      </c>
      <c r="L91" s="18">
        <f>IF(A91="","",ROUNDUP(MONTH(A91)/3,0))</f>
      </c>
    </row>
    <row r="92" spans="1:12" x14ac:dyDescent="0.25">
      <c r="A92" s="13"/>
      <c r="B92" s="14"/>
      <c r="C92" s="14"/>
      <c r="D92" s="14"/>
      <c r="E92" s="14"/>
      <c r="F92" s="15"/>
      <c r="G92" s="16"/>
      <c r="H92" s="17">
        <f>IF(F92="","",ROUND(F92*G92,2))</f>
      </c>
      <c r="I92" s="16"/>
      <c r="J92" s="17">
        <f>IF(F92="","",ROUND(F92*I92,2))</f>
      </c>
      <c r="K92" s="17">
        <f>IF(F92="","",F92+H92-J92)</f>
      </c>
      <c r="L92" s="18">
        <f>IF(A92="","",ROUNDUP(MONTH(A92)/3,0))</f>
      </c>
    </row>
    <row r="93" spans="1:12" x14ac:dyDescent="0.25">
      <c r="A93" s="13"/>
      <c r="B93" s="14"/>
      <c r="C93" s="14"/>
      <c r="D93" s="14"/>
      <c r="E93" s="14"/>
      <c r="F93" s="15"/>
      <c r="G93" s="16"/>
      <c r="H93" s="17">
        <f>IF(F93="","",ROUND(F93*G93,2))</f>
      </c>
      <c r="I93" s="16"/>
      <c r="J93" s="17">
        <f>IF(F93="","",ROUND(F93*I93,2))</f>
      </c>
      <c r="K93" s="17">
        <f>IF(F93="","",F93+H93-J93)</f>
      </c>
      <c r="L93" s="18">
        <f>IF(A93="","",ROUNDUP(MONTH(A93)/3,0))</f>
      </c>
    </row>
    <row r="94" spans="1:12" x14ac:dyDescent="0.25">
      <c r="A94" s="13"/>
      <c r="B94" s="14"/>
      <c r="C94" s="14"/>
      <c r="D94" s="14"/>
      <c r="E94" s="14"/>
      <c r="F94" s="15"/>
      <c r="G94" s="16"/>
      <c r="H94" s="17">
        <f>IF(F94="","",ROUND(F94*G94,2))</f>
      </c>
      <c r="I94" s="16"/>
      <c r="J94" s="17">
        <f>IF(F94="","",ROUND(F94*I94,2))</f>
      </c>
      <c r="K94" s="17">
        <f>IF(F94="","",F94+H94-J94)</f>
      </c>
      <c r="L94" s="18">
        <f>IF(A94="","",ROUNDUP(MONTH(A94)/3,0))</f>
      </c>
    </row>
    <row r="95" spans="1:12" x14ac:dyDescent="0.25">
      <c r="A95" s="13"/>
      <c r="B95" s="14"/>
      <c r="C95" s="14"/>
      <c r="D95" s="14"/>
      <c r="E95" s="14"/>
      <c r="F95" s="15"/>
      <c r="G95" s="16"/>
      <c r="H95" s="17">
        <f>IF(F95="","",ROUND(F95*G95,2))</f>
      </c>
      <c r="I95" s="16"/>
      <c r="J95" s="17">
        <f>IF(F95="","",ROUND(F95*I95,2))</f>
      </c>
      <c r="K95" s="17">
        <f>IF(F95="","",F95+H95-J95)</f>
      </c>
      <c r="L95" s="18">
        <f>IF(A95="","",ROUNDUP(MONTH(A95)/3,0))</f>
      </c>
    </row>
    <row r="96" spans="1:12" x14ac:dyDescent="0.25">
      <c r="A96" s="13"/>
      <c r="B96" s="14"/>
      <c r="C96" s="14"/>
      <c r="D96" s="14"/>
      <c r="E96" s="14"/>
      <c r="F96" s="15"/>
      <c r="G96" s="16"/>
      <c r="H96" s="17">
        <f>IF(F96="","",ROUND(F96*G96,2))</f>
      </c>
      <c r="I96" s="16"/>
      <c r="J96" s="17">
        <f>IF(F96="","",ROUND(F96*I96,2))</f>
      </c>
      <c r="K96" s="17">
        <f>IF(F96="","",F96+H96-J96)</f>
      </c>
      <c r="L96" s="18">
        <f>IF(A96="","",ROUNDUP(MONTH(A96)/3,0))</f>
      </c>
    </row>
    <row r="97" spans="1:12" x14ac:dyDescent="0.25">
      <c r="A97" s="13"/>
      <c r="B97" s="14"/>
      <c r="C97" s="14"/>
      <c r="D97" s="14"/>
      <c r="E97" s="14"/>
      <c r="F97" s="15"/>
      <c r="G97" s="16"/>
      <c r="H97" s="17">
        <f>IF(F97="","",ROUND(F97*G97,2))</f>
      </c>
      <c r="I97" s="16"/>
      <c r="J97" s="17">
        <f>IF(F97="","",ROUND(F97*I97,2))</f>
      </c>
      <c r="K97" s="17">
        <f>IF(F97="","",F97+H97-J97)</f>
      </c>
      <c r="L97" s="18">
        <f>IF(A97="","",ROUNDUP(MONTH(A97)/3,0))</f>
      </c>
    </row>
    <row r="98" spans="1:12" x14ac:dyDescent="0.25">
      <c r="A98" s="13"/>
      <c r="B98" s="14"/>
      <c r="C98" s="14"/>
      <c r="D98" s="14"/>
      <c r="E98" s="14"/>
      <c r="F98" s="15"/>
      <c r="G98" s="16"/>
      <c r="H98" s="17">
        <f>IF(F98="","",ROUND(F98*G98,2))</f>
      </c>
      <c r="I98" s="16"/>
      <c r="J98" s="17">
        <f>IF(F98="","",ROUND(F98*I98,2))</f>
      </c>
      <c r="K98" s="17">
        <f>IF(F98="","",F98+H98-J98)</f>
      </c>
      <c r="L98" s="18">
        <f>IF(A98="","",ROUNDUP(MONTH(A98)/3,0))</f>
      </c>
    </row>
    <row r="99" spans="1:12" x14ac:dyDescent="0.25">
      <c r="A99" s="13"/>
      <c r="B99" s="14"/>
      <c r="C99" s="14"/>
      <c r="D99" s="14"/>
      <c r="E99" s="14"/>
      <c r="F99" s="15"/>
      <c r="G99" s="16"/>
      <c r="H99" s="17">
        <f>IF(F99="","",ROUND(F99*G99,2))</f>
      </c>
      <c r="I99" s="16"/>
      <c r="J99" s="17">
        <f>IF(F99="","",ROUND(F99*I99,2))</f>
      </c>
      <c r="K99" s="17">
        <f>IF(F99="","",F99+H99-J99)</f>
      </c>
      <c r="L99" s="18">
        <f>IF(A99="","",ROUNDUP(MONTH(A99)/3,0))</f>
      </c>
    </row>
    <row r="100" spans="1:12" x14ac:dyDescent="0.25">
      <c r="A100" s="13"/>
      <c r="B100" s="14"/>
      <c r="C100" s="14"/>
      <c r="D100" s="14"/>
      <c r="E100" s="14"/>
      <c r="F100" s="15"/>
      <c r="G100" s="16"/>
      <c r="H100" s="17">
        <f>IF(F100="","",ROUND(F100*G100,2))</f>
      </c>
      <c r="I100" s="16"/>
      <c r="J100" s="17">
        <f>IF(F100="","",ROUND(F100*I100,2))</f>
      </c>
      <c r="K100" s="17">
        <f>IF(F100="","",F100+H100-J100)</f>
      </c>
      <c r="L100" s="18">
        <f>IF(A100="","",ROUNDUP(MONTH(A100)/3,0))</f>
      </c>
    </row>
    <row r="101" spans="1:12" x14ac:dyDescent="0.25">
      <c r="A101" s="13"/>
      <c r="B101" s="14"/>
      <c r="C101" s="14"/>
      <c r="D101" s="14"/>
      <c r="E101" s="14"/>
      <c r="F101" s="15"/>
      <c r="G101" s="16"/>
      <c r="H101" s="17">
        <f>IF(F101="","",ROUND(F101*G101,2))</f>
      </c>
      <c r="I101" s="16"/>
      <c r="J101" s="17">
        <f>IF(F101="","",ROUND(F101*I101,2))</f>
      </c>
      <c r="K101" s="17">
        <f>IF(F101="","",F101+H101-J101)</f>
      </c>
      <c r="L101" s="18">
        <f>IF(A101="","",ROUNDUP(MONTH(A101)/3,0))</f>
      </c>
    </row>
    <row r="102" spans="1:12" x14ac:dyDescent="0.25">
      <c r="A102" s="13"/>
      <c r="B102" s="14"/>
      <c r="C102" s="14"/>
      <c r="D102" s="14"/>
      <c r="E102" s="14"/>
      <c r="F102" s="15"/>
      <c r="G102" s="16"/>
      <c r="H102" s="17">
        <f>IF(F102="","",ROUND(F102*G102,2))</f>
      </c>
      <c r="I102" s="16"/>
      <c r="J102" s="17">
        <f>IF(F102="","",ROUND(F102*I102,2))</f>
      </c>
      <c r="K102" s="17">
        <f>IF(F102="","",F102+H102-J102)</f>
      </c>
      <c r="L102" s="18">
        <f>IF(A102="","",ROUNDUP(MONTH(A102)/3,0))</f>
      </c>
    </row>
    <row r="103" spans="1:12" x14ac:dyDescent="0.25">
      <c r="A103" s="13"/>
      <c r="B103" s="14"/>
      <c r="C103" s="14"/>
      <c r="D103" s="14"/>
      <c r="E103" s="14"/>
      <c r="F103" s="15"/>
      <c r="G103" s="16"/>
      <c r="H103" s="17">
        <f>IF(F103="","",ROUND(F103*G103,2))</f>
      </c>
      <c r="I103" s="16"/>
      <c r="J103" s="17">
        <f>IF(F103="","",ROUND(F103*I103,2))</f>
      </c>
      <c r="K103" s="17">
        <f>IF(F103="","",F103+H103-J103)</f>
      </c>
      <c r="L103" s="18">
        <f>IF(A103="","",ROUNDUP(MONTH(A103)/3,0))</f>
      </c>
    </row>
    <row r="104" spans="1:12" x14ac:dyDescent="0.25">
      <c r="A104" s="13"/>
      <c r="B104" s="14"/>
      <c r="C104" s="14"/>
      <c r="D104" s="14"/>
      <c r="E104" s="14"/>
      <c r="F104" s="15"/>
      <c r="G104" s="16"/>
      <c r="H104" s="17">
        <f>IF(F104="","",ROUND(F104*G104,2))</f>
      </c>
      <c r="I104" s="16"/>
      <c r="J104" s="17">
        <f>IF(F104="","",ROUND(F104*I104,2))</f>
      </c>
      <c r="K104" s="17">
        <f>IF(F104="","",F104+H104-J104)</f>
      </c>
      <c r="L104" s="18">
        <f>IF(A104="","",ROUNDUP(MONTH(A104)/3,0))</f>
      </c>
    </row>
  </sheetData>
  <dataValidations count="4">
    <dataValidation type="list" allowBlank="1" sqref="G10:G104">
      <formula1>"0.21,0.1,0.04,0"</formula1>
    </dataValidation>
    <dataValidation type="list" allowBlank="1" sqref="G5:G104">
      <formula1>"0.21,0.1,0.04,0"</formula1>
    </dataValidation>
    <dataValidation type="list" allowBlank="1" sqref="I10:I104">
      <formula1>"0.15,0.07,0"</formula1>
    </dataValidation>
    <dataValidation type="list" allowBlank="1" sqref="I5:I104">
      <formula1>"0.15,0.07,0"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6" customWidth="1"/>
    <col min="4" max="4" width="14" customWidth="1"/>
    <col min="5" max="5" width="30" customWidth="1"/>
    <col min="6" max="6" width="14" customWidth="1"/>
    <col min="7" max="7" width="8" customWidth="1"/>
    <col min="8" max="9" width="13" customWidth="1"/>
    <col min="10" max="10" width="10" customWidth="1"/>
  </cols>
  <sheetData>
    <row r="1" spans="1:1" x14ac:dyDescent="0.25">
      <c r="A1" s="11" t="s">
        <v>37</v>
      </c>
    </row>
    <row r="2" spans="1:1" x14ac:dyDescent="0.25">
      <c r="A2" s="2" t="s">
        <v>20</v>
      </c>
    </row>
    <row r="4" ht="30" customHeight="1" spans="1:10" x14ac:dyDescent="0.25">
      <c r="A4" s="12" t="s">
        <v>21</v>
      </c>
      <c r="B4" s="12" t="s">
        <v>22</v>
      </c>
      <c r="C4" s="12" t="s">
        <v>38</v>
      </c>
      <c r="D4" s="12" t="s">
        <v>39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31</v>
      </c>
      <c r="J4" s="12" t="s">
        <v>32</v>
      </c>
    </row>
    <row r="5" spans="1:10" x14ac:dyDescent="0.25">
      <c r="A5" s="13">
        <v>46042</v>
      </c>
      <c r="B5" s="14" t="s">
        <v>40</v>
      </c>
      <c r="C5" s="14" t="s">
        <v>41</v>
      </c>
      <c r="D5" s="14" t="s">
        <v>42</v>
      </c>
      <c r="E5" s="14" t="s">
        <v>43</v>
      </c>
      <c r="F5" s="15">
        <v>100</v>
      </c>
      <c r="G5" s="16">
        <v>0.21</v>
      </c>
      <c r="H5" s="17">
        <f>IF(F5="","",ROUND(F5*G5,2))</f>
      </c>
      <c r="I5" s="17">
        <f>IF(F5="","",F5+H5)</f>
      </c>
      <c r="J5" s="18">
        <f>IF(A5="","",ROUNDUP(MONTH(A5)/3,0))</f>
      </c>
    </row>
    <row r="6" spans="1:10" x14ac:dyDescent="0.25">
      <c r="A6" s="13"/>
      <c r="B6" s="14"/>
      <c r="C6" s="14"/>
      <c r="D6" s="14"/>
      <c r="E6" s="14"/>
      <c r="F6" s="15"/>
      <c r="G6" s="16"/>
      <c r="H6" s="17">
        <f>IF(F6="","",ROUND(F6*G6,2))</f>
      </c>
      <c r="I6" s="17">
        <f>IF(F6="","",F6+H6)</f>
      </c>
      <c r="J6" s="18">
        <f>IF(A6="","",ROUNDUP(MONTH(A6)/3,0))</f>
      </c>
    </row>
    <row r="7" spans="1:10" x14ac:dyDescent="0.25">
      <c r="A7" s="13"/>
      <c r="B7" s="14"/>
      <c r="C7" s="14"/>
      <c r="D7" s="14"/>
      <c r="E7" s="14"/>
      <c r="F7" s="15"/>
      <c r="G7" s="16"/>
      <c r="H7" s="17">
        <f>IF(F7="","",ROUND(F7*G7,2))</f>
      </c>
      <c r="I7" s="17">
        <f>IF(F7="","",F7+H7)</f>
      </c>
      <c r="J7" s="18">
        <f>IF(A7="","",ROUNDUP(MONTH(A7)/3,0))</f>
      </c>
    </row>
    <row r="8" spans="1:10" x14ac:dyDescent="0.25">
      <c r="A8" s="13"/>
      <c r="B8" s="14"/>
      <c r="C8" s="14"/>
      <c r="D8" s="14"/>
      <c r="E8" s="14"/>
      <c r="F8" s="15"/>
      <c r="G8" s="16"/>
      <c r="H8" s="17">
        <f>IF(F8="","",ROUND(F8*G8,2))</f>
      </c>
      <c r="I8" s="17">
        <f>IF(F8="","",F8+H8)</f>
      </c>
      <c r="J8" s="18">
        <f>IF(A8="","",ROUNDUP(MONTH(A8)/3,0))</f>
      </c>
    </row>
    <row r="9" spans="1:10" x14ac:dyDescent="0.25">
      <c r="A9" s="13"/>
      <c r="B9" s="14"/>
      <c r="C9" s="14"/>
      <c r="D9" s="14"/>
      <c r="E9" s="14"/>
      <c r="F9" s="15"/>
      <c r="G9" s="16"/>
      <c r="H9" s="17">
        <f>IF(F9="","",ROUND(F9*G9,2))</f>
      </c>
      <c r="I9" s="17">
        <f>IF(F9="","",F9+H9)</f>
      </c>
      <c r="J9" s="18">
        <f>IF(A9="","",ROUNDUP(MONTH(A9)/3,0))</f>
      </c>
    </row>
    <row r="10" spans="1:10" x14ac:dyDescent="0.25">
      <c r="A10" s="13"/>
      <c r="B10" s="14"/>
      <c r="C10" s="14"/>
      <c r="D10" s="14"/>
      <c r="E10" s="14"/>
      <c r="F10" s="15"/>
      <c r="G10" s="16"/>
      <c r="H10" s="17">
        <f>IF(F10="","",ROUND(F10*G10,2))</f>
      </c>
      <c r="I10" s="17">
        <f>IF(F10="","",F10+H10)</f>
      </c>
      <c r="J10" s="18">
        <f>IF(A10="","",ROUNDUP(MONTH(A10)/3,0))</f>
      </c>
    </row>
    <row r="11" spans="1:10" x14ac:dyDescent="0.25">
      <c r="A11" s="13"/>
      <c r="B11" s="14"/>
      <c r="C11" s="14"/>
      <c r="D11" s="14"/>
      <c r="E11" s="14"/>
      <c r="F11" s="15"/>
      <c r="G11" s="16"/>
      <c r="H11" s="17">
        <f>IF(F11="","",ROUND(F11*G11,2))</f>
      </c>
      <c r="I11" s="17">
        <f>IF(F11="","",F11+H11)</f>
      </c>
      <c r="J11" s="18">
        <f>IF(A11="","",ROUNDUP(MONTH(A11)/3,0))</f>
      </c>
    </row>
    <row r="12" spans="1:10" x14ac:dyDescent="0.25">
      <c r="A12" s="13"/>
      <c r="B12" s="14"/>
      <c r="C12" s="14"/>
      <c r="D12" s="14"/>
      <c r="E12" s="14"/>
      <c r="F12" s="15"/>
      <c r="G12" s="16"/>
      <c r="H12" s="17">
        <f>IF(F12="","",ROUND(F12*G12,2))</f>
      </c>
      <c r="I12" s="17">
        <f>IF(F12="","",F12+H12)</f>
      </c>
      <c r="J12" s="18">
        <f>IF(A12="","",ROUNDUP(MONTH(A12)/3,0))</f>
      </c>
    </row>
    <row r="13" spans="1:10" x14ac:dyDescent="0.25">
      <c r="A13" s="13"/>
      <c r="B13" s="14"/>
      <c r="C13" s="14"/>
      <c r="D13" s="14"/>
      <c r="E13" s="14"/>
      <c r="F13" s="15"/>
      <c r="G13" s="16"/>
      <c r="H13" s="17">
        <f>IF(F13="","",ROUND(F13*G13,2))</f>
      </c>
      <c r="I13" s="17">
        <f>IF(F13="","",F13+H13)</f>
      </c>
      <c r="J13" s="18">
        <f>IF(A13="","",ROUNDUP(MONTH(A13)/3,0))</f>
      </c>
    </row>
    <row r="14" spans="1:10" x14ac:dyDescent="0.25">
      <c r="A14" s="13"/>
      <c r="B14" s="14"/>
      <c r="C14" s="14"/>
      <c r="D14" s="14"/>
      <c r="E14" s="14"/>
      <c r="F14" s="15"/>
      <c r="G14" s="16"/>
      <c r="H14" s="17">
        <f>IF(F14="","",ROUND(F14*G14,2))</f>
      </c>
      <c r="I14" s="17">
        <f>IF(F14="","",F14+H14)</f>
      </c>
      <c r="J14" s="18">
        <f>IF(A14="","",ROUNDUP(MONTH(A14)/3,0))</f>
      </c>
    </row>
    <row r="15" spans="1:10" x14ac:dyDescent="0.25">
      <c r="A15" s="13"/>
      <c r="B15" s="14"/>
      <c r="C15" s="14"/>
      <c r="D15" s="14"/>
      <c r="E15" s="14"/>
      <c r="F15" s="15"/>
      <c r="G15" s="16"/>
      <c r="H15" s="17">
        <f>IF(F15="","",ROUND(F15*G15,2))</f>
      </c>
      <c r="I15" s="17">
        <f>IF(F15="","",F15+H15)</f>
      </c>
      <c r="J15" s="18">
        <f>IF(A15="","",ROUNDUP(MONTH(A15)/3,0))</f>
      </c>
    </row>
    <row r="16" spans="1:10" x14ac:dyDescent="0.25">
      <c r="A16" s="13"/>
      <c r="B16" s="14"/>
      <c r="C16" s="14"/>
      <c r="D16" s="14"/>
      <c r="E16" s="14"/>
      <c r="F16" s="15"/>
      <c r="G16" s="16"/>
      <c r="H16" s="17">
        <f>IF(F16="","",ROUND(F16*G16,2))</f>
      </c>
      <c r="I16" s="17">
        <f>IF(F16="","",F16+H16)</f>
      </c>
      <c r="J16" s="18">
        <f>IF(A16="","",ROUNDUP(MONTH(A16)/3,0))</f>
      </c>
    </row>
    <row r="17" spans="1:10" x14ac:dyDescent="0.25">
      <c r="A17" s="13"/>
      <c r="B17" s="14"/>
      <c r="C17" s="14"/>
      <c r="D17" s="14"/>
      <c r="E17" s="14"/>
      <c r="F17" s="15"/>
      <c r="G17" s="16"/>
      <c r="H17" s="17">
        <f>IF(F17="","",ROUND(F17*G17,2))</f>
      </c>
      <c r="I17" s="17">
        <f>IF(F17="","",F17+H17)</f>
      </c>
      <c r="J17" s="18">
        <f>IF(A17="","",ROUNDUP(MONTH(A17)/3,0))</f>
      </c>
    </row>
    <row r="18" spans="1:10" x14ac:dyDescent="0.25">
      <c r="A18" s="13"/>
      <c r="B18" s="14"/>
      <c r="C18" s="14"/>
      <c r="D18" s="14"/>
      <c r="E18" s="14"/>
      <c r="F18" s="15"/>
      <c r="G18" s="16"/>
      <c r="H18" s="17">
        <f>IF(F18="","",ROUND(F18*G18,2))</f>
      </c>
      <c r="I18" s="17">
        <f>IF(F18="","",F18+H18)</f>
      </c>
      <c r="J18" s="18">
        <f>IF(A18="","",ROUNDUP(MONTH(A18)/3,0))</f>
      </c>
    </row>
    <row r="19" spans="1:10" x14ac:dyDescent="0.25">
      <c r="A19" s="13"/>
      <c r="B19" s="14"/>
      <c r="C19" s="14"/>
      <c r="D19" s="14"/>
      <c r="E19" s="14"/>
      <c r="F19" s="15"/>
      <c r="G19" s="16"/>
      <c r="H19" s="17">
        <f>IF(F19="","",ROUND(F19*G19,2))</f>
      </c>
      <c r="I19" s="17">
        <f>IF(F19="","",F19+H19)</f>
      </c>
      <c r="J19" s="18">
        <f>IF(A19="","",ROUNDUP(MONTH(A19)/3,0))</f>
      </c>
    </row>
    <row r="20" spans="1:10" x14ac:dyDescent="0.25">
      <c r="A20" s="13"/>
      <c r="B20" s="14"/>
      <c r="C20" s="14"/>
      <c r="D20" s="14"/>
      <c r="E20" s="14"/>
      <c r="F20" s="15"/>
      <c r="G20" s="16"/>
      <c r="H20" s="17">
        <f>IF(F20="","",ROUND(F20*G20,2))</f>
      </c>
      <c r="I20" s="17">
        <f>IF(F20="","",F20+H20)</f>
      </c>
      <c r="J20" s="18">
        <f>IF(A20="","",ROUNDUP(MONTH(A20)/3,0))</f>
      </c>
    </row>
    <row r="21" spans="1:10" x14ac:dyDescent="0.25">
      <c r="A21" s="13"/>
      <c r="B21" s="14"/>
      <c r="C21" s="14"/>
      <c r="D21" s="14"/>
      <c r="E21" s="14"/>
      <c r="F21" s="15"/>
      <c r="G21" s="16"/>
      <c r="H21" s="17">
        <f>IF(F21="","",ROUND(F21*G21,2))</f>
      </c>
      <c r="I21" s="17">
        <f>IF(F21="","",F21+H21)</f>
      </c>
      <c r="J21" s="18">
        <f>IF(A21="","",ROUNDUP(MONTH(A21)/3,0))</f>
      </c>
    </row>
    <row r="22" spans="1:10" x14ac:dyDescent="0.25">
      <c r="A22" s="13"/>
      <c r="B22" s="14"/>
      <c r="C22" s="14"/>
      <c r="D22" s="14"/>
      <c r="E22" s="14"/>
      <c r="F22" s="15"/>
      <c r="G22" s="16"/>
      <c r="H22" s="17">
        <f>IF(F22="","",ROUND(F22*G22,2))</f>
      </c>
      <c r="I22" s="17">
        <f>IF(F22="","",F22+H22)</f>
      </c>
      <c r="J22" s="18">
        <f>IF(A22="","",ROUNDUP(MONTH(A22)/3,0))</f>
      </c>
    </row>
    <row r="23" spans="1:10" x14ac:dyDescent="0.25">
      <c r="A23" s="13"/>
      <c r="B23" s="14"/>
      <c r="C23" s="14"/>
      <c r="D23" s="14"/>
      <c r="E23" s="14"/>
      <c r="F23" s="15"/>
      <c r="G23" s="16"/>
      <c r="H23" s="17">
        <f>IF(F23="","",ROUND(F23*G23,2))</f>
      </c>
      <c r="I23" s="17">
        <f>IF(F23="","",F23+H23)</f>
      </c>
      <c r="J23" s="18">
        <f>IF(A23="","",ROUNDUP(MONTH(A23)/3,0))</f>
      </c>
    </row>
    <row r="24" spans="1:10" x14ac:dyDescent="0.25">
      <c r="A24" s="13"/>
      <c r="B24" s="14"/>
      <c r="C24" s="14"/>
      <c r="D24" s="14"/>
      <c r="E24" s="14"/>
      <c r="F24" s="15"/>
      <c r="G24" s="16"/>
      <c r="H24" s="17">
        <f>IF(F24="","",ROUND(F24*G24,2))</f>
      </c>
      <c r="I24" s="17">
        <f>IF(F24="","",F24+H24)</f>
      </c>
      <c r="J24" s="18">
        <f>IF(A24="","",ROUNDUP(MONTH(A24)/3,0))</f>
      </c>
    </row>
    <row r="25" spans="1:10" x14ac:dyDescent="0.25">
      <c r="A25" s="13"/>
      <c r="B25" s="14"/>
      <c r="C25" s="14"/>
      <c r="D25" s="14"/>
      <c r="E25" s="14"/>
      <c r="F25" s="15"/>
      <c r="G25" s="16"/>
      <c r="H25" s="17">
        <f>IF(F25="","",ROUND(F25*G25,2))</f>
      </c>
      <c r="I25" s="17">
        <f>IF(F25="","",F25+H25)</f>
      </c>
      <c r="J25" s="18">
        <f>IF(A25="","",ROUNDUP(MONTH(A25)/3,0))</f>
      </c>
    </row>
    <row r="26" spans="1:10" x14ac:dyDescent="0.25">
      <c r="A26" s="13"/>
      <c r="B26" s="14"/>
      <c r="C26" s="14"/>
      <c r="D26" s="14"/>
      <c r="E26" s="14"/>
      <c r="F26" s="15"/>
      <c r="G26" s="16"/>
      <c r="H26" s="17">
        <f>IF(F26="","",ROUND(F26*G26,2))</f>
      </c>
      <c r="I26" s="17">
        <f>IF(F26="","",F26+H26)</f>
      </c>
      <c r="J26" s="18">
        <f>IF(A26="","",ROUNDUP(MONTH(A26)/3,0))</f>
      </c>
    </row>
    <row r="27" spans="1:10" x14ac:dyDescent="0.25">
      <c r="A27" s="13"/>
      <c r="B27" s="14"/>
      <c r="C27" s="14"/>
      <c r="D27" s="14"/>
      <c r="E27" s="14"/>
      <c r="F27" s="15"/>
      <c r="G27" s="16"/>
      <c r="H27" s="17">
        <f>IF(F27="","",ROUND(F27*G27,2))</f>
      </c>
      <c r="I27" s="17">
        <f>IF(F27="","",F27+H27)</f>
      </c>
      <c r="J27" s="18">
        <f>IF(A27="","",ROUNDUP(MONTH(A27)/3,0))</f>
      </c>
    </row>
    <row r="28" spans="1:10" x14ac:dyDescent="0.25">
      <c r="A28" s="13"/>
      <c r="B28" s="14"/>
      <c r="C28" s="14"/>
      <c r="D28" s="14"/>
      <c r="E28" s="14"/>
      <c r="F28" s="15"/>
      <c r="G28" s="16"/>
      <c r="H28" s="17">
        <f>IF(F28="","",ROUND(F28*G28,2))</f>
      </c>
      <c r="I28" s="17">
        <f>IF(F28="","",F28+H28)</f>
      </c>
      <c r="J28" s="18">
        <f>IF(A28="","",ROUNDUP(MONTH(A28)/3,0))</f>
      </c>
    </row>
    <row r="29" spans="1:10" x14ac:dyDescent="0.25">
      <c r="A29" s="13"/>
      <c r="B29" s="14"/>
      <c r="C29" s="14"/>
      <c r="D29" s="14"/>
      <c r="E29" s="14"/>
      <c r="F29" s="15"/>
      <c r="G29" s="16"/>
      <c r="H29" s="17">
        <f>IF(F29="","",ROUND(F29*G29,2))</f>
      </c>
      <c r="I29" s="17">
        <f>IF(F29="","",F29+H29)</f>
      </c>
      <c r="J29" s="18">
        <f>IF(A29="","",ROUNDUP(MONTH(A29)/3,0))</f>
      </c>
    </row>
    <row r="30" spans="1:10" x14ac:dyDescent="0.25">
      <c r="A30" s="13"/>
      <c r="B30" s="14"/>
      <c r="C30" s="14"/>
      <c r="D30" s="14"/>
      <c r="E30" s="14"/>
      <c r="F30" s="15"/>
      <c r="G30" s="16"/>
      <c r="H30" s="17">
        <f>IF(F30="","",ROUND(F30*G30,2))</f>
      </c>
      <c r="I30" s="17">
        <f>IF(F30="","",F30+H30)</f>
      </c>
      <c r="J30" s="18">
        <f>IF(A30="","",ROUNDUP(MONTH(A30)/3,0))</f>
      </c>
    </row>
    <row r="31" spans="1:10" x14ac:dyDescent="0.25">
      <c r="A31" s="13"/>
      <c r="B31" s="14"/>
      <c r="C31" s="14"/>
      <c r="D31" s="14"/>
      <c r="E31" s="14"/>
      <c r="F31" s="15"/>
      <c r="G31" s="16"/>
      <c r="H31" s="17">
        <f>IF(F31="","",ROUND(F31*G31,2))</f>
      </c>
      <c r="I31" s="17">
        <f>IF(F31="","",F31+H31)</f>
      </c>
      <c r="J31" s="18">
        <f>IF(A31="","",ROUNDUP(MONTH(A31)/3,0))</f>
      </c>
    </row>
    <row r="32" spans="1:10" x14ac:dyDescent="0.25">
      <c r="A32" s="13"/>
      <c r="B32" s="14"/>
      <c r="C32" s="14"/>
      <c r="D32" s="14"/>
      <c r="E32" s="14"/>
      <c r="F32" s="15"/>
      <c r="G32" s="16"/>
      <c r="H32" s="17">
        <f>IF(F32="","",ROUND(F32*G32,2))</f>
      </c>
      <c r="I32" s="17">
        <f>IF(F32="","",F32+H32)</f>
      </c>
      <c r="J32" s="18">
        <f>IF(A32="","",ROUNDUP(MONTH(A32)/3,0))</f>
      </c>
    </row>
    <row r="33" spans="1:10" x14ac:dyDescent="0.25">
      <c r="A33" s="13"/>
      <c r="B33" s="14"/>
      <c r="C33" s="14"/>
      <c r="D33" s="14"/>
      <c r="E33" s="14"/>
      <c r="F33" s="15"/>
      <c r="G33" s="16"/>
      <c r="H33" s="17">
        <f>IF(F33="","",ROUND(F33*G33,2))</f>
      </c>
      <c r="I33" s="17">
        <f>IF(F33="","",F33+H33)</f>
      </c>
      <c r="J33" s="18">
        <f>IF(A33="","",ROUNDUP(MONTH(A33)/3,0))</f>
      </c>
    </row>
    <row r="34" spans="1:10" x14ac:dyDescent="0.25">
      <c r="A34" s="13"/>
      <c r="B34" s="14"/>
      <c r="C34" s="14"/>
      <c r="D34" s="14"/>
      <c r="E34" s="14"/>
      <c r="F34" s="15"/>
      <c r="G34" s="16"/>
      <c r="H34" s="17">
        <f>IF(F34="","",ROUND(F34*G34,2))</f>
      </c>
      <c r="I34" s="17">
        <f>IF(F34="","",F34+H34)</f>
      </c>
      <c r="J34" s="18">
        <f>IF(A34="","",ROUNDUP(MONTH(A34)/3,0))</f>
      </c>
    </row>
    <row r="35" spans="1:10" x14ac:dyDescent="0.25">
      <c r="A35" s="13"/>
      <c r="B35" s="14"/>
      <c r="C35" s="14"/>
      <c r="D35" s="14"/>
      <c r="E35" s="14"/>
      <c r="F35" s="15"/>
      <c r="G35" s="16"/>
      <c r="H35" s="17">
        <f>IF(F35="","",ROUND(F35*G35,2))</f>
      </c>
      <c r="I35" s="17">
        <f>IF(F35="","",F35+H35)</f>
      </c>
      <c r="J35" s="18">
        <f>IF(A35="","",ROUNDUP(MONTH(A35)/3,0))</f>
      </c>
    </row>
    <row r="36" spans="1:10" x14ac:dyDescent="0.25">
      <c r="A36" s="13"/>
      <c r="B36" s="14"/>
      <c r="C36" s="14"/>
      <c r="D36" s="14"/>
      <c r="E36" s="14"/>
      <c r="F36" s="15"/>
      <c r="G36" s="16"/>
      <c r="H36" s="17">
        <f>IF(F36="","",ROUND(F36*G36,2))</f>
      </c>
      <c r="I36" s="17">
        <f>IF(F36="","",F36+H36)</f>
      </c>
      <c r="J36" s="18">
        <f>IF(A36="","",ROUNDUP(MONTH(A36)/3,0))</f>
      </c>
    </row>
    <row r="37" spans="1:10" x14ac:dyDescent="0.25">
      <c r="A37" s="13"/>
      <c r="B37" s="14"/>
      <c r="C37" s="14"/>
      <c r="D37" s="14"/>
      <c r="E37" s="14"/>
      <c r="F37" s="15"/>
      <c r="G37" s="16"/>
      <c r="H37" s="17">
        <f>IF(F37="","",ROUND(F37*G37,2))</f>
      </c>
      <c r="I37" s="17">
        <f>IF(F37="","",F37+H37)</f>
      </c>
      <c r="J37" s="18">
        <f>IF(A37="","",ROUNDUP(MONTH(A37)/3,0))</f>
      </c>
    </row>
    <row r="38" spans="1:10" x14ac:dyDescent="0.25">
      <c r="A38" s="13"/>
      <c r="B38" s="14"/>
      <c r="C38" s="14"/>
      <c r="D38" s="14"/>
      <c r="E38" s="14"/>
      <c r="F38" s="15"/>
      <c r="G38" s="16"/>
      <c r="H38" s="17">
        <f>IF(F38="","",ROUND(F38*G38,2))</f>
      </c>
      <c r="I38" s="17">
        <f>IF(F38="","",F38+H38)</f>
      </c>
      <c r="J38" s="18">
        <f>IF(A38="","",ROUNDUP(MONTH(A38)/3,0))</f>
      </c>
    </row>
    <row r="39" spans="1:10" x14ac:dyDescent="0.25">
      <c r="A39" s="13"/>
      <c r="B39" s="14"/>
      <c r="C39" s="14"/>
      <c r="D39" s="14"/>
      <c r="E39" s="14"/>
      <c r="F39" s="15"/>
      <c r="G39" s="16"/>
      <c r="H39" s="17">
        <f>IF(F39="","",ROUND(F39*G39,2))</f>
      </c>
      <c r="I39" s="17">
        <f>IF(F39="","",F39+H39)</f>
      </c>
      <c r="J39" s="18">
        <f>IF(A39="","",ROUNDUP(MONTH(A39)/3,0))</f>
      </c>
    </row>
    <row r="40" spans="1:10" x14ac:dyDescent="0.25">
      <c r="A40" s="13"/>
      <c r="B40" s="14"/>
      <c r="C40" s="14"/>
      <c r="D40" s="14"/>
      <c r="E40" s="14"/>
      <c r="F40" s="15"/>
      <c r="G40" s="16"/>
      <c r="H40" s="17">
        <f>IF(F40="","",ROUND(F40*G40,2))</f>
      </c>
      <c r="I40" s="17">
        <f>IF(F40="","",F40+H40)</f>
      </c>
      <c r="J40" s="18">
        <f>IF(A40="","",ROUNDUP(MONTH(A40)/3,0))</f>
      </c>
    </row>
    <row r="41" spans="1:10" x14ac:dyDescent="0.25">
      <c r="A41" s="13"/>
      <c r="B41" s="14"/>
      <c r="C41" s="14"/>
      <c r="D41" s="14"/>
      <c r="E41" s="14"/>
      <c r="F41" s="15"/>
      <c r="G41" s="16"/>
      <c r="H41" s="17">
        <f>IF(F41="","",ROUND(F41*G41,2))</f>
      </c>
      <c r="I41" s="17">
        <f>IF(F41="","",F41+H41)</f>
      </c>
      <c r="J41" s="18">
        <f>IF(A41="","",ROUNDUP(MONTH(A41)/3,0))</f>
      </c>
    </row>
    <row r="42" spans="1:10" x14ac:dyDescent="0.25">
      <c r="A42" s="13"/>
      <c r="B42" s="14"/>
      <c r="C42" s="14"/>
      <c r="D42" s="14"/>
      <c r="E42" s="14"/>
      <c r="F42" s="15"/>
      <c r="G42" s="16"/>
      <c r="H42" s="17">
        <f>IF(F42="","",ROUND(F42*G42,2))</f>
      </c>
      <c r="I42" s="17">
        <f>IF(F42="","",F42+H42)</f>
      </c>
      <c r="J42" s="18">
        <f>IF(A42="","",ROUNDUP(MONTH(A42)/3,0))</f>
      </c>
    </row>
    <row r="43" spans="1:10" x14ac:dyDescent="0.25">
      <c r="A43" s="13"/>
      <c r="B43" s="14"/>
      <c r="C43" s="14"/>
      <c r="D43" s="14"/>
      <c r="E43" s="14"/>
      <c r="F43" s="15"/>
      <c r="G43" s="16"/>
      <c r="H43" s="17">
        <f>IF(F43="","",ROUND(F43*G43,2))</f>
      </c>
      <c r="I43" s="17">
        <f>IF(F43="","",F43+H43)</f>
      </c>
      <c r="J43" s="18">
        <f>IF(A43="","",ROUNDUP(MONTH(A43)/3,0))</f>
      </c>
    </row>
    <row r="44" spans="1:10" x14ac:dyDescent="0.25">
      <c r="A44" s="13"/>
      <c r="B44" s="14"/>
      <c r="C44" s="14"/>
      <c r="D44" s="14"/>
      <c r="E44" s="14"/>
      <c r="F44" s="15"/>
      <c r="G44" s="16"/>
      <c r="H44" s="17">
        <f>IF(F44="","",ROUND(F44*G44,2))</f>
      </c>
      <c r="I44" s="17">
        <f>IF(F44="","",F44+H44)</f>
      </c>
      <c r="J44" s="18">
        <f>IF(A44="","",ROUNDUP(MONTH(A44)/3,0))</f>
      </c>
    </row>
    <row r="45" spans="1:10" x14ac:dyDescent="0.25">
      <c r="A45" s="13"/>
      <c r="B45" s="14"/>
      <c r="C45" s="14"/>
      <c r="D45" s="14"/>
      <c r="E45" s="14"/>
      <c r="F45" s="15"/>
      <c r="G45" s="16"/>
      <c r="H45" s="17">
        <f>IF(F45="","",ROUND(F45*G45,2))</f>
      </c>
      <c r="I45" s="17">
        <f>IF(F45="","",F45+H45)</f>
      </c>
      <c r="J45" s="18">
        <f>IF(A45="","",ROUNDUP(MONTH(A45)/3,0))</f>
      </c>
    </row>
    <row r="46" spans="1:10" x14ac:dyDescent="0.25">
      <c r="A46" s="13"/>
      <c r="B46" s="14"/>
      <c r="C46" s="14"/>
      <c r="D46" s="14"/>
      <c r="E46" s="14"/>
      <c r="F46" s="15"/>
      <c r="G46" s="16"/>
      <c r="H46" s="17">
        <f>IF(F46="","",ROUND(F46*G46,2))</f>
      </c>
      <c r="I46" s="17">
        <f>IF(F46="","",F46+H46)</f>
      </c>
      <c r="J46" s="18">
        <f>IF(A46="","",ROUNDUP(MONTH(A46)/3,0))</f>
      </c>
    </row>
    <row r="47" spans="1:10" x14ac:dyDescent="0.25">
      <c r="A47" s="13"/>
      <c r="B47" s="14"/>
      <c r="C47" s="14"/>
      <c r="D47" s="14"/>
      <c r="E47" s="14"/>
      <c r="F47" s="15"/>
      <c r="G47" s="16"/>
      <c r="H47" s="17">
        <f>IF(F47="","",ROUND(F47*G47,2))</f>
      </c>
      <c r="I47" s="17">
        <f>IF(F47="","",F47+H47)</f>
      </c>
      <c r="J47" s="18">
        <f>IF(A47="","",ROUNDUP(MONTH(A47)/3,0))</f>
      </c>
    </row>
    <row r="48" spans="1:10" x14ac:dyDescent="0.25">
      <c r="A48" s="13"/>
      <c r="B48" s="14"/>
      <c r="C48" s="14"/>
      <c r="D48" s="14"/>
      <c r="E48" s="14"/>
      <c r="F48" s="15"/>
      <c r="G48" s="16"/>
      <c r="H48" s="17">
        <f>IF(F48="","",ROUND(F48*G48,2))</f>
      </c>
      <c r="I48" s="17">
        <f>IF(F48="","",F48+H48)</f>
      </c>
      <c r="J48" s="18">
        <f>IF(A48="","",ROUNDUP(MONTH(A48)/3,0))</f>
      </c>
    </row>
    <row r="49" spans="1:10" x14ac:dyDescent="0.25">
      <c r="A49" s="13"/>
      <c r="B49" s="14"/>
      <c r="C49" s="14"/>
      <c r="D49" s="14"/>
      <c r="E49" s="14"/>
      <c r="F49" s="15"/>
      <c r="G49" s="16"/>
      <c r="H49" s="17">
        <f>IF(F49="","",ROUND(F49*G49,2))</f>
      </c>
      <c r="I49" s="17">
        <f>IF(F49="","",F49+H49)</f>
      </c>
      <c r="J49" s="18">
        <f>IF(A49="","",ROUNDUP(MONTH(A49)/3,0))</f>
      </c>
    </row>
    <row r="50" spans="1:10" x14ac:dyDescent="0.25">
      <c r="A50" s="13"/>
      <c r="B50" s="14"/>
      <c r="C50" s="14"/>
      <c r="D50" s="14"/>
      <c r="E50" s="14"/>
      <c r="F50" s="15"/>
      <c r="G50" s="16"/>
      <c r="H50" s="17">
        <f>IF(F50="","",ROUND(F50*G50,2))</f>
      </c>
      <c r="I50" s="17">
        <f>IF(F50="","",F50+H50)</f>
      </c>
      <c r="J50" s="18">
        <f>IF(A50="","",ROUNDUP(MONTH(A50)/3,0))</f>
      </c>
    </row>
    <row r="51" spans="1:10" x14ac:dyDescent="0.25">
      <c r="A51" s="13"/>
      <c r="B51" s="14"/>
      <c r="C51" s="14"/>
      <c r="D51" s="14"/>
      <c r="E51" s="14"/>
      <c r="F51" s="15"/>
      <c r="G51" s="16"/>
      <c r="H51" s="17">
        <f>IF(F51="","",ROUND(F51*G51,2))</f>
      </c>
      <c r="I51" s="17">
        <f>IF(F51="","",F51+H51)</f>
      </c>
      <c r="J51" s="18">
        <f>IF(A51="","",ROUNDUP(MONTH(A51)/3,0))</f>
      </c>
    </row>
    <row r="52" spans="1:10" x14ac:dyDescent="0.25">
      <c r="A52" s="13"/>
      <c r="B52" s="14"/>
      <c r="C52" s="14"/>
      <c r="D52" s="14"/>
      <c r="E52" s="14"/>
      <c r="F52" s="15"/>
      <c r="G52" s="16"/>
      <c r="H52" s="17">
        <f>IF(F52="","",ROUND(F52*G52,2))</f>
      </c>
      <c r="I52" s="17">
        <f>IF(F52="","",F52+H52)</f>
      </c>
      <c r="J52" s="18">
        <f>IF(A52="","",ROUNDUP(MONTH(A52)/3,0))</f>
      </c>
    </row>
    <row r="53" spans="1:10" x14ac:dyDescent="0.25">
      <c r="A53" s="13"/>
      <c r="B53" s="14"/>
      <c r="C53" s="14"/>
      <c r="D53" s="14"/>
      <c r="E53" s="14"/>
      <c r="F53" s="15"/>
      <c r="G53" s="16"/>
      <c r="H53" s="17">
        <f>IF(F53="","",ROUND(F53*G53,2))</f>
      </c>
      <c r="I53" s="17">
        <f>IF(F53="","",F53+H53)</f>
      </c>
      <c r="J53" s="18">
        <f>IF(A53="","",ROUNDUP(MONTH(A53)/3,0))</f>
      </c>
    </row>
    <row r="54" spans="1:10" x14ac:dyDescent="0.25">
      <c r="A54" s="13"/>
      <c r="B54" s="14"/>
      <c r="C54" s="14"/>
      <c r="D54" s="14"/>
      <c r="E54" s="14"/>
      <c r="F54" s="15"/>
      <c r="G54" s="16"/>
      <c r="H54" s="17">
        <f>IF(F54="","",ROUND(F54*G54,2))</f>
      </c>
      <c r="I54" s="17">
        <f>IF(F54="","",F54+H54)</f>
      </c>
      <c r="J54" s="18">
        <f>IF(A54="","",ROUNDUP(MONTH(A54)/3,0))</f>
      </c>
    </row>
    <row r="55" spans="1:10" x14ac:dyDescent="0.25">
      <c r="A55" s="13"/>
      <c r="B55" s="14"/>
      <c r="C55" s="14"/>
      <c r="D55" s="14"/>
      <c r="E55" s="14"/>
      <c r="F55" s="15"/>
      <c r="G55" s="16"/>
      <c r="H55" s="17">
        <f>IF(F55="","",ROUND(F55*G55,2))</f>
      </c>
      <c r="I55" s="17">
        <f>IF(F55="","",F55+H55)</f>
      </c>
      <c r="J55" s="18">
        <f>IF(A55="","",ROUNDUP(MONTH(A55)/3,0))</f>
      </c>
    </row>
    <row r="56" spans="1:10" x14ac:dyDescent="0.25">
      <c r="A56" s="13"/>
      <c r="B56" s="14"/>
      <c r="C56" s="14"/>
      <c r="D56" s="14"/>
      <c r="E56" s="14"/>
      <c r="F56" s="15"/>
      <c r="G56" s="16"/>
      <c r="H56" s="17">
        <f>IF(F56="","",ROUND(F56*G56,2))</f>
      </c>
      <c r="I56" s="17">
        <f>IF(F56="","",F56+H56)</f>
      </c>
      <c r="J56" s="18">
        <f>IF(A56="","",ROUNDUP(MONTH(A56)/3,0))</f>
      </c>
    </row>
    <row r="57" spans="1:10" x14ac:dyDescent="0.25">
      <c r="A57" s="13"/>
      <c r="B57" s="14"/>
      <c r="C57" s="14"/>
      <c r="D57" s="14"/>
      <c r="E57" s="14"/>
      <c r="F57" s="15"/>
      <c r="G57" s="16"/>
      <c r="H57" s="17">
        <f>IF(F57="","",ROUND(F57*G57,2))</f>
      </c>
      <c r="I57" s="17">
        <f>IF(F57="","",F57+H57)</f>
      </c>
      <c r="J57" s="18">
        <f>IF(A57="","",ROUNDUP(MONTH(A57)/3,0))</f>
      </c>
    </row>
    <row r="58" spans="1:10" x14ac:dyDescent="0.25">
      <c r="A58" s="13"/>
      <c r="B58" s="14"/>
      <c r="C58" s="14"/>
      <c r="D58" s="14"/>
      <c r="E58" s="14"/>
      <c r="F58" s="15"/>
      <c r="G58" s="16"/>
      <c r="H58" s="17">
        <f>IF(F58="","",ROUND(F58*G58,2))</f>
      </c>
      <c r="I58" s="17">
        <f>IF(F58="","",F58+H58)</f>
      </c>
      <c r="J58" s="18">
        <f>IF(A58="","",ROUNDUP(MONTH(A58)/3,0))</f>
      </c>
    </row>
    <row r="59" spans="1:10" x14ac:dyDescent="0.25">
      <c r="A59" s="13"/>
      <c r="B59" s="14"/>
      <c r="C59" s="14"/>
      <c r="D59" s="14"/>
      <c r="E59" s="14"/>
      <c r="F59" s="15"/>
      <c r="G59" s="16"/>
      <c r="H59" s="17">
        <f>IF(F59="","",ROUND(F59*G59,2))</f>
      </c>
      <c r="I59" s="17">
        <f>IF(F59="","",F59+H59)</f>
      </c>
      <c r="J59" s="18">
        <f>IF(A59="","",ROUNDUP(MONTH(A59)/3,0))</f>
      </c>
    </row>
    <row r="60" spans="1:10" x14ac:dyDescent="0.25">
      <c r="A60" s="13"/>
      <c r="B60" s="14"/>
      <c r="C60" s="14"/>
      <c r="D60" s="14"/>
      <c r="E60" s="14"/>
      <c r="F60" s="15"/>
      <c r="G60" s="16"/>
      <c r="H60" s="17">
        <f>IF(F60="","",ROUND(F60*G60,2))</f>
      </c>
      <c r="I60" s="17">
        <f>IF(F60="","",F60+H60)</f>
      </c>
      <c r="J60" s="18">
        <f>IF(A60="","",ROUNDUP(MONTH(A60)/3,0))</f>
      </c>
    </row>
    <row r="61" spans="1:10" x14ac:dyDescent="0.25">
      <c r="A61" s="13"/>
      <c r="B61" s="14"/>
      <c r="C61" s="14"/>
      <c r="D61" s="14"/>
      <c r="E61" s="14"/>
      <c r="F61" s="15"/>
      <c r="G61" s="16"/>
      <c r="H61" s="17">
        <f>IF(F61="","",ROUND(F61*G61,2))</f>
      </c>
      <c r="I61" s="17">
        <f>IF(F61="","",F61+H61)</f>
      </c>
      <c r="J61" s="18">
        <f>IF(A61="","",ROUNDUP(MONTH(A61)/3,0))</f>
      </c>
    </row>
    <row r="62" spans="1:10" x14ac:dyDescent="0.25">
      <c r="A62" s="13"/>
      <c r="B62" s="14"/>
      <c r="C62" s="14"/>
      <c r="D62" s="14"/>
      <c r="E62" s="14"/>
      <c r="F62" s="15"/>
      <c r="G62" s="16"/>
      <c r="H62" s="17">
        <f>IF(F62="","",ROUND(F62*G62,2))</f>
      </c>
      <c r="I62" s="17">
        <f>IF(F62="","",F62+H62)</f>
      </c>
      <c r="J62" s="18">
        <f>IF(A62="","",ROUNDUP(MONTH(A62)/3,0))</f>
      </c>
    </row>
    <row r="63" spans="1:10" x14ac:dyDescent="0.25">
      <c r="A63" s="13"/>
      <c r="B63" s="14"/>
      <c r="C63" s="14"/>
      <c r="D63" s="14"/>
      <c r="E63" s="14"/>
      <c r="F63" s="15"/>
      <c r="G63" s="16"/>
      <c r="H63" s="17">
        <f>IF(F63="","",ROUND(F63*G63,2))</f>
      </c>
      <c r="I63" s="17">
        <f>IF(F63="","",F63+H63)</f>
      </c>
      <c r="J63" s="18">
        <f>IF(A63="","",ROUNDUP(MONTH(A63)/3,0))</f>
      </c>
    </row>
    <row r="64" spans="1:10" x14ac:dyDescent="0.25">
      <c r="A64" s="13"/>
      <c r="B64" s="14"/>
      <c r="C64" s="14"/>
      <c r="D64" s="14"/>
      <c r="E64" s="14"/>
      <c r="F64" s="15"/>
      <c r="G64" s="16"/>
      <c r="H64" s="17">
        <f>IF(F64="","",ROUND(F64*G64,2))</f>
      </c>
      <c r="I64" s="17">
        <f>IF(F64="","",F64+H64)</f>
      </c>
      <c r="J64" s="18">
        <f>IF(A64="","",ROUNDUP(MONTH(A64)/3,0))</f>
      </c>
    </row>
    <row r="65" spans="1:10" x14ac:dyDescent="0.25">
      <c r="A65" s="13"/>
      <c r="B65" s="14"/>
      <c r="C65" s="14"/>
      <c r="D65" s="14"/>
      <c r="E65" s="14"/>
      <c r="F65" s="15"/>
      <c r="G65" s="16"/>
      <c r="H65" s="17">
        <f>IF(F65="","",ROUND(F65*G65,2))</f>
      </c>
      <c r="I65" s="17">
        <f>IF(F65="","",F65+H65)</f>
      </c>
      <c r="J65" s="18">
        <f>IF(A65="","",ROUNDUP(MONTH(A65)/3,0))</f>
      </c>
    </row>
    <row r="66" spans="1:10" x14ac:dyDescent="0.25">
      <c r="A66" s="13"/>
      <c r="B66" s="14"/>
      <c r="C66" s="14"/>
      <c r="D66" s="14"/>
      <c r="E66" s="14"/>
      <c r="F66" s="15"/>
      <c r="G66" s="16"/>
      <c r="H66" s="17">
        <f>IF(F66="","",ROUND(F66*G66,2))</f>
      </c>
      <c r="I66" s="17">
        <f>IF(F66="","",F66+H66)</f>
      </c>
      <c r="J66" s="18">
        <f>IF(A66="","",ROUNDUP(MONTH(A66)/3,0))</f>
      </c>
    </row>
    <row r="67" spans="1:10" x14ac:dyDescent="0.25">
      <c r="A67" s="13"/>
      <c r="B67" s="14"/>
      <c r="C67" s="14"/>
      <c r="D67" s="14"/>
      <c r="E67" s="14"/>
      <c r="F67" s="15"/>
      <c r="G67" s="16"/>
      <c r="H67" s="17">
        <f>IF(F67="","",ROUND(F67*G67,2))</f>
      </c>
      <c r="I67" s="17">
        <f>IF(F67="","",F67+H67)</f>
      </c>
      <c r="J67" s="18">
        <f>IF(A67="","",ROUNDUP(MONTH(A67)/3,0))</f>
      </c>
    </row>
    <row r="68" spans="1:10" x14ac:dyDescent="0.25">
      <c r="A68" s="13"/>
      <c r="B68" s="14"/>
      <c r="C68" s="14"/>
      <c r="D68" s="14"/>
      <c r="E68" s="14"/>
      <c r="F68" s="15"/>
      <c r="G68" s="16"/>
      <c r="H68" s="17">
        <f>IF(F68="","",ROUND(F68*G68,2))</f>
      </c>
      <c r="I68" s="17">
        <f>IF(F68="","",F68+H68)</f>
      </c>
      <c r="J68" s="18">
        <f>IF(A68="","",ROUNDUP(MONTH(A68)/3,0))</f>
      </c>
    </row>
    <row r="69" spans="1:10" x14ac:dyDescent="0.25">
      <c r="A69" s="13"/>
      <c r="B69" s="14"/>
      <c r="C69" s="14"/>
      <c r="D69" s="14"/>
      <c r="E69" s="14"/>
      <c r="F69" s="15"/>
      <c r="G69" s="16"/>
      <c r="H69" s="17">
        <f>IF(F69="","",ROUND(F69*G69,2))</f>
      </c>
      <c r="I69" s="17">
        <f>IF(F69="","",F69+H69)</f>
      </c>
      <c r="J69" s="18">
        <f>IF(A69="","",ROUNDUP(MONTH(A69)/3,0))</f>
      </c>
    </row>
    <row r="70" spans="1:10" x14ac:dyDescent="0.25">
      <c r="A70" s="13"/>
      <c r="B70" s="14"/>
      <c r="C70" s="14"/>
      <c r="D70" s="14"/>
      <c r="E70" s="14"/>
      <c r="F70" s="15"/>
      <c r="G70" s="16"/>
      <c r="H70" s="17">
        <f>IF(F70="","",ROUND(F70*G70,2))</f>
      </c>
      <c r="I70" s="17">
        <f>IF(F70="","",F70+H70)</f>
      </c>
      <c r="J70" s="18">
        <f>IF(A70="","",ROUNDUP(MONTH(A70)/3,0))</f>
      </c>
    </row>
    <row r="71" spans="1:10" x14ac:dyDescent="0.25">
      <c r="A71" s="13"/>
      <c r="B71" s="14"/>
      <c r="C71" s="14"/>
      <c r="D71" s="14"/>
      <c r="E71" s="14"/>
      <c r="F71" s="15"/>
      <c r="G71" s="16"/>
      <c r="H71" s="17">
        <f>IF(F71="","",ROUND(F71*G71,2))</f>
      </c>
      <c r="I71" s="17">
        <f>IF(F71="","",F71+H71)</f>
      </c>
      <c r="J71" s="18">
        <f>IF(A71="","",ROUNDUP(MONTH(A71)/3,0))</f>
      </c>
    </row>
    <row r="72" spans="1:10" x14ac:dyDescent="0.25">
      <c r="A72" s="13"/>
      <c r="B72" s="14"/>
      <c r="C72" s="14"/>
      <c r="D72" s="14"/>
      <c r="E72" s="14"/>
      <c r="F72" s="15"/>
      <c r="G72" s="16"/>
      <c r="H72" s="17">
        <f>IF(F72="","",ROUND(F72*G72,2))</f>
      </c>
      <c r="I72" s="17">
        <f>IF(F72="","",F72+H72)</f>
      </c>
      <c r="J72" s="18">
        <f>IF(A72="","",ROUNDUP(MONTH(A72)/3,0))</f>
      </c>
    </row>
    <row r="73" spans="1:10" x14ac:dyDescent="0.25">
      <c r="A73" s="13"/>
      <c r="B73" s="14"/>
      <c r="C73" s="14"/>
      <c r="D73" s="14"/>
      <c r="E73" s="14"/>
      <c r="F73" s="15"/>
      <c r="G73" s="16"/>
      <c r="H73" s="17">
        <f>IF(F73="","",ROUND(F73*G73,2))</f>
      </c>
      <c r="I73" s="17">
        <f>IF(F73="","",F73+H73)</f>
      </c>
      <c r="J73" s="18">
        <f>IF(A73="","",ROUNDUP(MONTH(A73)/3,0))</f>
      </c>
    </row>
    <row r="74" spans="1:10" x14ac:dyDescent="0.25">
      <c r="A74" s="13"/>
      <c r="B74" s="14"/>
      <c r="C74" s="14"/>
      <c r="D74" s="14"/>
      <c r="E74" s="14"/>
      <c r="F74" s="15"/>
      <c r="G74" s="16"/>
      <c r="H74" s="17">
        <f>IF(F74="","",ROUND(F74*G74,2))</f>
      </c>
      <c r="I74" s="17">
        <f>IF(F74="","",F74+H74)</f>
      </c>
      <c r="J74" s="18">
        <f>IF(A74="","",ROUNDUP(MONTH(A74)/3,0))</f>
      </c>
    </row>
    <row r="75" spans="1:10" x14ac:dyDescent="0.25">
      <c r="A75" s="13"/>
      <c r="B75" s="14"/>
      <c r="C75" s="14"/>
      <c r="D75" s="14"/>
      <c r="E75" s="14"/>
      <c r="F75" s="15"/>
      <c r="G75" s="16"/>
      <c r="H75" s="17">
        <f>IF(F75="","",ROUND(F75*G75,2))</f>
      </c>
      <c r="I75" s="17">
        <f>IF(F75="","",F75+H75)</f>
      </c>
      <c r="J75" s="18">
        <f>IF(A75="","",ROUNDUP(MONTH(A75)/3,0))</f>
      </c>
    </row>
    <row r="76" spans="1:10" x14ac:dyDescent="0.25">
      <c r="A76" s="13"/>
      <c r="B76" s="14"/>
      <c r="C76" s="14"/>
      <c r="D76" s="14"/>
      <c r="E76" s="14"/>
      <c r="F76" s="15"/>
      <c r="G76" s="16"/>
      <c r="H76" s="17">
        <f>IF(F76="","",ROUND(F76*G76,2))</f>
      </c>
      <c r="I76" s="17">
        <f>IF(F76="","",F76+H76)</f>
      </c>
      <c r="J76" s="18">
        <f>IF(A76="","",ROUNDUP(MONTH(A76)/3,0))</f>
      </c>
    </row>
    <row r="77" spans="1:10" x14ac:dyDescent="0.25">
      <c r="A77" s="13"/>
      <c r="B77" s="14"/>
      <c r="C77" s="14"/>
      <c r="D77" s="14"/>
      <c r="E77" s="14"/>
      <c r="F77" s="15"/>
      <c r="G77" s="16"/>
      <c r="H77" s="17">
        <f>IF(F77="","",ROUND(F77*G77,2))</f>
      </c>
      <c r="I77" s="17">
        <f>IF(F77="","",F77+H77)</f>
      </c>
      <c r="J77" s="18">
        <f>IF(A77="","",ROUNDUP(MONTH(A77)/3,0))</f>
      </c>
    </row>
    <row r="78" spans="1:10" x14ac:dyDescent="0.25">
      <c r="A78" s="13"/>
      <c r="B78" s="14"/>
      <c r="C78" s="14"/>
      <c r="D78" s="14"/>
      <c r="E78" s="14"/>
      <c r="F78" s="15"/>
      <c r="G78" s="16"/>
      <c r="H78" s="17">
        <f>IF(F78="","",ROUND(F78*G78,2))</f>
      </c>
      <c r="I78" s="17">
        <f>IF(F78="","",F78+H78)</f>
      </c>
      <c r="J78" s="18">
        <f>IF(A78="","",ROUNDUP(MONTH(A78)/3,0))</f>
      </c>
    </row>
    <row r="79" spans="1:10" x14ac:dyDescent="0.25">
      <c r="A79" s="13"/>
      <c r="B79" s="14"/>
      <c r="C79" s="14"/>
      <c r="D79" s="14"/>
      <c r="E79" s="14"/>
      <c r="F79" s="15"/>
      <c r="G79" s="16"/>
      <c r="H79" s="17">
        <f>IF(F79="","",ROUND(F79*G79,2))</f>
      </c>
      <c r="I79" s="17">
        <f>IF(F79="","",F79+H79)</f>
      </c>
      <c r="J79" s="18">
        <f>IF(A79="","",ROUNDUP(MONTH(A79)/3,0))</f>
      </c>
    </row>
    <row r="80" spans="1:10" x14ac:dyDescent="0.25">
      <c r="A80" s="13"/>
      <c r="B80" s="14"/>
      <c r="C80" s="14"/>
      <c r="D80" s="14"/>
      <c r="E80" s="14"/>
      <c r="F80" s="15"/>
      <c r="G80" s="16"/>
      <c r="H80" s="17">
        <f>IF(F80="","",ROUND(F80*G80,2))</f>
      </c>
      <c r="I80" s="17">
        <f>IF(F80="","",F80+H80)</f>
      </c>
      <c r="J80" s="18">
        <f>IF(A80="","",ROUNDUP(MONTH(A80)/3,0))</f>
      </c>
    </row>
    <row r="81" spans="1:10" x14ac:dyDescent="0.25">
      <c r="A81" s="13"/>
      <c r="B81" s="14"/>
      <c r="C81" s="14"/>
      <c r="D81" s="14"/>
      <c r="E81" s="14"/>
      <c r="F81" s="15"/>
      <c r="G81" s="16"/>
      <c r="H81" s="17">
        <f>IF(F81="","",ROUND(F81*G81,2))</f>
      </c>
      <c r="I81" s="17">
        <f>IF(F81="","",F81+H81)</f>
      </c>
      <c r="J81" s="18">
        <f>IF(A81="","",ROUNDUP(MONTH(A81)/3,0))</f>
      </c>
    </row>
    <row r="82" spans="1:10" x14ac:dyDescent="0.25">
      <c r="A82" s="13"/>
      <c r="B82" s="14"/>
      <c r="C82" s="14"/>
      <c r="D82" s="14"/>
      <c r="E82" s="14"/>
      <c r="F82" s="15"/>
      <c r="G82" s="16"/>
      <c r="H82" s="17">
        <f>IF(F82="","",ROUND(F82*G82,2))</f>
      </c>
      <c r="I82" s="17">
        <f>IF(F82="","",F82+H82)</f>
      </c>
      <c r="J82" s="18">
        <f>IF(A82="","",ROUNDUP(MONTH(A82)/3,0))</f>
      </c>
    </row>
    <row r="83" spans="1:10" x14ac:dyDescent="0.25">
      <c r="A83" s="13"/>
      <c r="B83" s="14"/>
      <c r="C83" s="14"/>
      <c r="D83" s="14"/>
      <c r="E83" s="14"/>
      <c r="F83" s="15"/>
      <c r="G83" s="16"/>
      <c r="H83" s="17">
        <f>IF(F83="","",ROUND(F83*G83,2))</f>
      </c>
      <c r="I83" s="17">
        <f>IF(F83="","",F83+H83)</f>
      </c>
      <c r="J83" s="18">
        <f>IF(A83="","",ROUNDUP(MONTH(A83)/3,0))</f>
      </c>
    </row>
    <row r="84" spans="1:10" x14ac:dyDescent="0.25">
      <c r="A84" s="13"/>
      <c r="B84" s="14"/>
      <c r="C84" s="14"/>
      <c r="D84" s="14"/>
      <c r="E84" s="14"/>
      <c r="F84" s="15"/>
      <c r="G84" s="16"/>
      <c r="H84" s="17">
        <f>IF(F84="","",ROUND(F84*G84,2))</f>
      </c>
      <c r="I84" s="17">
        <f>IF(F84="","",F84+H84)</f>
      </c>
      <c r="J84" s="18">
        <f>IF(A84="","",ROUNDUP(MONTH(A84)/3,0))</f>
      </c>
    </row>
    <row r="85" spans="1:10" x14ac:dyDescent="0.25">
      <c r="A85" s="13"/>
      <c r="B85" s="14"/>
      <c r="C85" s="14"/>
      <c r="D85" s="14"/>
      <c r="E85" s="14"/>
      <c r="F85" s="15"/>
      <c r="G85" s="16"/>
      <c r="H85" s="17">
        <f>IF(F85="","",ROUND(F85*G85,2))</f>
      </c>
      <c r="I85" s="17">
        <f>IF(F85="","",F85+H85)</f>
      </c>
      <c r="J85" s="18">
        <f>IF(A85="","",ROUNDUP(MONTH(A85)/3,0))</f>
      </c>
    </row>
    <row r="86" spans="1:10" x14ac:dyDescent="0.25">
      <c r="A86" s="13"/>
      <c r="B86" s="14"/>
      <c r="C86" s="14"/>
      <c r="D86" s="14"/>
      <c r="E86" s="14"/>
      <c r="F86" s="15"/>
      <c r="G86" s="16"/>
      <c r="H86" s="17">
        <f>IF(F86="","",ROUND(F86*G86,2))</f>
      </c>
      <c r="I86" s="17">
        <f>IF(F86="","",F86+H86)</f>
      </c>
      <c r="J86" s="18">
        <f>IF(A86="","",ROUNDUP(MONTH(A86)/3,0))</f>
      </c>
    </row>
    <row r="87" spans="1:10" x14ac:dyDescent="0.25">
      <c r="A87" s="13"/>
      <c r="B87" s="14"/>
      <c r="C87" s="14"/>
      <c r="D87" s="14"/>
      <c r="E87" s="14"/>
      <c r="F87" s="15"/>
      <c r="G87" s="16"/>
      <c r="H87" s="17">
        <f>IF(F87="","",ROUND(F87*G87,2))</f>
      </c>
      <c r="I87" s="17">
        <f>IF(F87="","",F87+H87)</f>
      </c>
      <c r="J87" s="18">
        <f>IF(A87="","",ROUNDUP(MONTH(A87)/3,0))</f>
      </c>
    </row>
    <row r="88" spans="1:10" x14ac:dyDescent="0.25">
      <c r="A88" s="13"/>
      <c r="B88" s="14"/>
      <c r="C88" s="14"/>
      <c r="D88" s="14"/>
      <c r="E88" s="14"/>
      <c r="F88" s="15"/>
      <c r="G88" s="16"/>
      <c r="H88" s="17">
        <f>IF(F88="","",ROUND(F88*G88,2))</f>
      </c>
      <c r="I88" s="17">
        <f>IF(F88="","",F88+H88)</f>
      </c>
      <c r="J88" s="18">
        <f>IF(A88="","",ROUNDUP(MONTH(A88)/3,0))</f>
      </c>
    </row>
    <row r="89" spans="1:10" x14ac:dyDescent="0.25">
      <c r="A89" s="13"/>
      <c r="B89" s="14"/>
      <c r="C89" s="14"/>
      <c r="D89" s="14"/>
      <c r="E89" s="14"/>
      <c r="F89" s="15"/>
      <c r="G89" s="16"/>
      <c r="H89" s="17">
        <f>IF(F89="","",ROUND(F89*G89,2))</f>
      </c>
      <c r="I89" s="17">
        <f>IF(F89="","",F89+H89)</f>
      </c>
      <c r="J89" s="18">
        <f>IF(A89="","",ROUNDUP(MONTH(A89)/3,0))</f>
      </c>
    </row>
    <row r="90" spans="1:10" x14ac:dyDescent="0.25">
      <c r="A90" s="13"/>
      <c r="B90" s="14"/>
      <c r="C90" s="14"/>
      <c r="D90" s="14"/>
      <c r="E90" s="14"/>
      <c r="F90" s="15"/>
      <c r="G90" s="16"/>
      <c r="H90" s="17">
        <f>IF(F90="","",ROUND(F90*G90,2))</f>
      </c>
      <c r="I90" s="17">
        <f>IF(F90="","",F90+H90)</f>
      </c>
      <c r="J90" s="18">
        <f>IF(A90="","",ROUNDUP(MONTH(A90)/3,0))</f>
      </c>
    </row>
    <row r="91" spans="1:10" x14ac:dyDescent="0.25">
      <c r="A91" s="13"/>
      <c r="B91" s="14"/>
      <c r="C91" s="14"/>
      <c r="D91" s="14"/>
      <c r="E91" s="14"/>
      <c r="F91" s="15"/>
      <c r="G91" s="16"/>
      <c r="H91" s="17">
        <f>IF(F91="","",ROUND(F91*G91,2))</f>
      </c>
      <c r="I91" s="17">
        <f>IF(F91="","",F91+H91)</f>
      </c>
      <c r="J91" s="18">
        <f>IF(A91="","",ROUNDUP(MONTH(A91)/3,0))</f>
      </c>
    </row>
    <row r="92" spans="1:10" x14ac:dyDescent="0.25">
      <c r="A92" s="13"/>
      <c r="B92" s="14"/>
      <c r="C92" s="14"/>
      <c r="D92" s="14"/>
      <c r="E92" s="14"/>
      <c r="F92" s="15"/>
      <c r="G92" s="16"/>
      <c r="H92" s="17">
        <f>IF(F92="","",ROUND(F92*G92,2))</f>
      </c>
      <c r="I92" s="17">
        <f>IF(F92="","",F92+H92)</f>
      </c>
      <c r="J92" s="18">
        <f>IF(A92="","",ROUNDUP(MONTH(A92)/3,0))</f>
      </c>
    </row>
    <row r="93" spans="1:10" x14ac:dyDescent="0.25">
      <c r="A93" s="13"/>
      <c r="B93" s="14"/>
      <c r="C93" s="14"/>
      <c r="D93" s="14"/>
      <c r="E93" s="14"/>
      <c r="F93" s="15"/>
      <c r="G93" s="16"/>
      <c r="H93" s="17">
        <f>IF(F93="","",ROUND(F93*G93,2))</f>
      </c>
      <c r="I93" s="17">
        <f>IF(F93="","",F93+H93)</f>
      </c>
      <c r="J93" s="18">
        <f>IF(A93="","",ROUNDUP(MONTH(A93)/3,0))</f>
      </c>
    </row>
    <row r="94" spans="1:10" x14ac:dyDescent="0.25">
      <c r="A94" s="13"/>
      <c r="B94" s="14"/>
      <c r="C94" s="14"/>
      <c r="D94" s="14"/>
      <c r="E94" s="14"/>
      <c r="F94" s="15"/>
      <c r="G94" s="16"/>
      <c r="H94" s="17">
        <f>IF(F94="","",ROUND(F94*G94,2))</f>
      </c>
      <c r="I94" s="17">
        <f>IF(F94="","",F94+H94)</f>
      </c>
      <c r="J94" s="18">
        <f>IF(A94="","",ROUNDUP(MONTH(A94)/3,0))</f>
      </c>
    </row>
    <row r="95" spans="1:10" x14ac:dyDescent="0.25">
      <c r="A95" s="13"/>
      <c r="B95" s="14"/>
      <c r="C95" s="14"/>
      <c r="D95" s="14"/>
      <c r="E95" s="14"/>
      <c r="F95" s="15"/>
      <c r="G95" s="16"/>
      <c r="H95" s="17">
        <f>IF(F95="","",ROUND(F95*G95,2))</f>
      </c>
      <c r="I95" s="17">
        <f>IF(F95="","",F95+H95)</f>
      </c>
      <c r="J95" s="18">
        <f>IF(A95="","",ROUNDUP(MONTH(A95)/3,0))</f>
      </c>
    </row>
    <row r="96" spans="1:10" x14ac:dyDescent="0.25">
      <c r="A96" s="13"/>
      <c r="B96" s="14"/>
      <c r="C96" s="14"/>
      <c r="D96" s="14"/>
      <c r="E96" s="14"/>
      <c r="F96" s="15"/>
      <c r="G96" s="16"/>
      <c r="H96" s="17">
        <f>IF(F96="","",ROUND(F96*G96,2))</f>
      </c>
      <c r="I96" s="17">
        <f>IF(F96="","",F96+H96)</f>
      </c>
      <c r="J96" s="18">
        <f>IF(A96="","",ROUNDUP(MONTH(A96)/3,0))</f>
      </c>
    </row>
    <row r="97" spans="1:10" x14ac:dyDescent="0.25">
      <c r="A97" s="13"/>
      <c r="B97" s="14"/>
      <c r="C97" s="14"/>
      <c r="D97" s="14"/>
      <c r="E97" s="14"/>
      <c r="F97" s="15"/>
      <c r="G97" s="16"/>
      <c r="H97" s="17">
        <f>IF(F97="","",ROUND(F97*G97,2))</f>
      </c>
      <c r="I97" s="17">
        <f>IF(F97="","",F97+H97)</f>
      </c>
      <c r="J97" s="18">
        <f>IF(A97="","",ROUNDUP(MONTH(A97)/3,0))</f>
      </c>
    </row>
    <row r="98" spans="1:10" x14ac:dyDescent="0.25">
      <c r="A98" s="13"/>
      <c r="B98" s="14"/>
      <c r="C98" s="14"/>
      <c r="D98" s="14"/>
      <c r="E98" s="14"/>
      <c r="F98" s="15"/>
      <c r="G98" s="16"/>
      <c r="H98" s="17">
        <f>IF(F98="","",ROUND(F98*G98,2))</f>
      </c>
      <c r="I98" s="17">
        <f>IF(F98="","",F98+H98)</f>
      </c>
      <c r="J98" s="18">
        <f>IF(A98="","",ROUNDUP(MONTH(A98)/3,0))</f>
      </c>
    </row>
    <row r="99" spans="1:10" x14ac:dyDescent="0.25">
      <c r="A99" s="13"/>
      <c r="B99" s="14"/>
      <c r="C99" s="14"/>
      <c r="D99" s="14"/>
      <c r="E99" s="14"/>
      <c r="F99" s="15"/>
      <c r="G99" s="16"/>
      <c r="H99" s="17">
        <f>IF(F99="","",ROUND(F99*G99,2))</f>
      </c>
      <c r="I99" s="17">
        <f>IF(F99="","",F99+H99)</f>
      </c>
      <c r="J99" s="18">
        <f>IF(A99="","",ROUNDUP(MONTH(A99)/3,0))</f>
      </c>
    </row>
    <row r="100" spans="1:10" x14ac:dyDescent="0.25">
      <c r="A100" s="13"/>
      <c r="B100" s="14"/>
      <c r="C100" s="14"/>
      <c r="D100" s="14"/>
      <c r="E100" s="14"/>
      <c r="F100" s="15"/>
      <c r="G100" s="16"/>
      <c r="H100" s="17">
        <f>IF(F100="","",ROUND(F100*G100,2))</f>
      </c>
      <c r="I100" s="17">
        <f>IF(F100="","",F100+H100)</f>
      </c>
      <c r="J100" s="18">
        <f>IF(A100="","",ROUNDUP(MONTH(A100)/3,0))</f>
      </c>
    </row>
    <row r="101" spans="1:10" x14ac:dyDescent="0.25">
      <c r="A101" s="13"/>
      <c r="B101" s="14"/>
      <c r="C101" s="14"/>
      <c r="D101" s="14"/>
      <c r="E101" s="14"/>
      <c r="F101" s="15"/>
      <c r="G101" s="16"/>
      <c r="H101" s="17">
        <f>IF(F101="","",ROUND(F101*G101,2))</f>
      </c>
      <c r="I101" s="17">
        <f>IF(F101="","",F101+H101)</f>
      </c>
      <c r="J101" s="18">
        <f>IF(A101="","",ROUNDUP(MONTH(A101)/3,0))</f>
      </c>
    </row>
    <row r="102" spans="1:10" x14ac:dyDescent="0.25">
      <c r="A102" s="13"/>
      <c r="B102" s="14"/>
      <c r="C102" s="14"/>
      <c r="D102" s="14"/>
      <c r="E102" s="14"/>
      <c r="F102" s="15"/>
      <c r="G102" s="16"/>
      <c r="H102" s="17">
        <f>IF(F102="","",ROUND(F102*G102,2))</f>
      </c>
      <c r="I102" s="17">
        <f>IF(F102="","",F102+H102)</f>
      </c>
      <c r="J102" s="18">
        <f>IF(A102="","",ROUNDUP(MONTH(A102)/3,0))</f>
      </c>
    </row>
    <row r="103" spans="1:10" x14ac:dyDescent="0.25">
      <c r="A103" s="13"/>
      <c r="B103" s="14"/>
      <c r="C103" s="14"/>
      <c r="D103" s="14"/>
      <c r="E103" s="14"/>
      <c r="F103" s="15"/>
      <c r="G103" s="16"/>
      <c r="H103" s="17">
        <f>IF(F103="","",ROUND(F103*G103,2))</f>
      </c>
      <c r="I103" s="17">
        <f>IF(F103="","",F103+H103)</f>
      </c>
      <c r="J103" s="18">
        <f>IF(A103="","",ROUNDUP(MONTH(A103)/3,0))</f>
      </c>
    </row>
    <row r="104" spans="1:10" x14ac:dyDescent="0.25">
      <c r="A104" s="13"/>
      <c r="B104" s="14"/>
      <c r="C104" s="14"/>
      <c r="D104" s="14"/>
      <c r="E104" s="14"/>
      <c r="F104" s="15"/>
      <c r="G104" s="16"/>
      <c r="H104" s="17">
        <f>IF(F104="","",ROUND(F104*G104,2))</f>
      </c>
      <c r="I104" s="17">
        <f>IF(F104="","",F104+H104)</f>
      </c>
      <c r="J104" s="18">
        <f>IF(A104="","",ROUNDUP(MONTH(A104)/3,0))</f>
      </c>
    </row>
  </sheetData>
  <dataValidations count="2">
    <dataValidation type="list" allowBlank="1" sqref="G10:G104">
      <formula1>"0.21,0.1,0.04,0"</formula1>
    </dataValidation>
    <dataValidation type="list" allowBlank="1" sqref="G5:G104">
      <formula1>"0.21,0.1,0.04,0"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trimestral</vt:lpstr>
      <vt:lpstr>Ingresos</vt:lpstr>
      <vt:lpstr>Gastos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2026-10-27T08:47:31Z</dcterms:created>
  <dcterms:modified xsi:type="dcterms:W3CDTF">2026-10-27T08:47:31Z</dcterms:modified>
</cp:coreProperties>
</file>